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'Отчет'!$A$1:$M$26</definedName>
  </definedNames>
  <calcPr fullCalcOnLoad="1"/>
</workbook>
</file>

<file path=xl/sharedStrings.xml><?xml version="1.0" encoding="utf-8"?>
<sst xmlns="http://schemas.openxmlformats.org/spreadsheetml/2006/main" count="20" uniqueCount="17">
  <si>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</si>
  <si>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</si>
  <si>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18</t>
  </si>
  <si>
    <t>По состоянию на 30.08.2018</t>
  </si>
  <si>
    <t>В руб.</t>
  </si>
  <si>
    <t>сумма, руб.</t>
  </si>
  <si>
    <t>1</t>
  </si>
  <si>
    <t>1.</t>
  </si>
  <si>
    <t>Петров Андрей Александрович</t>
  </si>
  <si>
    <t>Неустроев Владимир Олегович</t>
  </si>
  <si>
    <t>Изг. И распр. печатных и ииных агит. материалов</t>
  </si>
  <si>
    <t>Итого по кандидату</t>
  </si>
  <si>
    <t>Князева Карина Андреевна</t>
  </si>
  <si>
    <t>Серебров Вадим Анатольевич</t>
  </si>
  <si>
    <t>Амелин Николай Максимович</t>
  </si>
  <si>
    <t>Заместитель председателя 
ТИК Ленинского района города Владимира</t>
  </si>
  <si>
    <t>Г.Н. Коллерова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</si>
</sst>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DD/MM/YY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5" fontId="10" fillId="0" borderId="0" xfId="20" applyNumberFormat="1" applyFont="1" applyBorder="1" applyAlignment="1">
      <alignment horizontal="center" wrapText="1"/>
      <protection/>
    </xf>
    <xf numFmtId="165" fontId="11" fillId="0" borderId="0" xfId="20" applyNumberFormat="1" applyFont="1" applyBorder="1" applyAlignment="1">
      <alignment wrapText="1"/>
      <protection/>
    </xf>
    <xf numFmtId="165" fontId="10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90" zoomScaleNormal="80" zoomScaleSheetLayoutView="90" workbookViewId="0" topLeftCell="G1">
      <selection activeCell="H23" sqref="H23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2.421875" style="1" customWidth="1"/>
    <col min="6" max="10" width="15.7109375" style="1" customWidth="1"/>
    <col min="11" max="11" width="41.57421875" style="1" customWidth="1"/>
    <col min="12" max="12" width="15.7109375" style="1" customWidth="1"/>
    <col min="13" max="13" width="21.281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150</v>
      </c>
      <c r="D12" s="12">
        <v>0</v>
      </c>
      <c r="E12" s="11">
        <f>""</f>
      </c>
      <c r="F12" s="12">
        <v>0</v>
      </c>
      <c r="G12" s="13"/>
      <c r="H12" s="12">
        <v>150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f>SUM(C12)</f>
        <v>150</v>
      </c>
      <c r="D13" s="17">
        <v>0</v>
      </c>
      <c r="E13" s="16">
        <f>""</f>
      </c>
      <c r="F13" s="17">
        <v>0</v>
      </c>
      <c r="G13" s="18"/>
      <c r="H13" s="17">
        <f>SUM(H12)</f>
        <v>150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f>1500000+100000</f>
        <v>1600000</v>
      </c>
      <c r="D14" s="12">
        <v>0</v>
      </c>
      <c r="E14" s="11"/>
      <c r="F14" s="12">
        <v>0</v>
      </c>
      <c r="G14" s="13"/>
      <c r="H14" s="12">
        <f>647605.95+5100+9550+587487+114258+27700+57970</f>
        <v>1449670.95</v>
      </c>
      <c r="I14" s="14"/>
      <c r="J14" s="12">
        <v>0</v>
      </c>
      <c r="K14" s="11"/>
      <c r="L14" s="12">
        <v>0</v>
      </c>
      <c r="M14" s="11"/>
    </row>
    <row r="15" spans="1:13" s="15" customFormat="1" ht="12.75">
      <c r="A15" s="10"/>
      <c r="B15" s="11"/>
      <c r="C15" s="12"/>
      <c r="D15" s="12"/>
      <c r="E15" s="11"/>
      <c r="F15" s="12"/>
      <c r="G15" s="13"/>
      <c r="H15" s="12"/>
      <c r="I15" s="14">
        <v>43340</v>
      </c>
      <c r="J15" s="12">
        <v>57970</v>
      </c>
      <c r="K15" s="11" t="s">
        <v>10</v>
      </c>
      <c r="L15" s="12"/>
      <c r="M15" s="11"/>
    </row>
    <row r="16" spans="1:13" s="15" customFormat="1" ht="12.75">
      <c r="A16" s="6"/>
      <c r="B16" s="16" t="s">
        <v>11</v>
      </c>
      <c r="C16" s="17">
        <f>C14</f>
        <v>1600000</v>
      </c>
      <c r="D16" s="17">
        <v>0</v>
      </c>
      <c r="E16" s="16"/>
      <c r="F16" s="17">
        <v>0</v>
      </c>
      <c r="G16" s="18"/>
      <c r="H16" s="17">
        <f>H14</f>
        <v>1449670.95</v>
      </c>
      <c r="I16" s="19"/>
      <c r="J16" s="17">
        <f>J15</f>
        <v>57970</v>
      </c>
      <c r="K16" s="16"/>
      <c r="L16" s="17">
        <v>0</v>
      </c>
      <c r="M16" s="16"/>
    </row>
    <row r="17" spans="1:13" s="15" customFormat="1" ht="12.75">
      <c r="A17" s="10">
        <v>3</v>
      </c>
      <c r="B17" s="11" t="s">
        <v>12</v>
      </c>
      <c r="C17" s="12">
        <v>0</v>
      </c>
      <c r="D17" s="12">
        <v>0</v>
      </c>
      <c r="E17" s="11"/>
      <c r="F17" s="12">
        <v>0</v>
      </c>
      <c r="G17" s="13"/>
      <c r="H17" s="12">
        <v>0</v>
      </c>
      <c r="I17" s="14"/>
      <c r="J17" s="12">
        <v>0</v>
      </c>
      <c r="K17" s="11"/>
      <c r="L17" s="12">
        <v>0</v>
      </c>
      <c r="M17" s="16"/>
    </row>
    <row r="18" spans="1:13" s="15" customFormat="1" ht="12.75">
      <c r="A18" s="6"/>
      <c r="B18" s="16" t="str">
        <f>B16</f>
        <v>Итого по кандидату</v>
      </c>
      <c r="C18" s="17">
        <v>0</v>
      </c>
      <c r="D18" s="17">
        <v>0</v>
      </c>
      <c r="E18" s="16"/>
      <c r="F18" s="17">
        <v>0</v>
      </c>
      <c r="G18" s="18"/>
      <c r="H18" s="17">
        <v>0</v>
      </c>
      <c r="I18" s="19"/>
      <c r="J18" s="17">
        <v>0</v>
      </c>
      <c r="K18" s="16"/>
      <c r="L18" s="17">
        <v>0</v>
      </c>
      <c r="M18" s="16"/>
    </row>
    <row r="19" spans="1:13" s="15" customFormat="1" ht="12.75">
      <c r="A19" s="10">
        <v>4</v>
      </c>
      <c r="B19" s="11" t="s">
        <v>13</v>
      </c>
      <c r="C19" s="12">
        <v>35500</v>
      </c>
      <c r="D19" s="12">
        <v>0</v>
      </c>
      <c r="E19" s="11"/>
      <c r="F19" s="12">
        <v>0</v>
      </c>
      <c r="G19" s="13"/>
      <c r="H19" s="12">
        <v>35000</v>
      </c>
      <c r="I19" s="14"/>
      <c r="J19" s="12">
        <v>0</v>
      </c>
      <c r="K19" s="11"/>
      <c r="L19" s="12">
        <v>0</v>
      </c>
      <c r="M19" s="16"/>
    </row>
    <row r="20" spans="1:13" s="15" customFormat="1" ht="12.75">
      <c r="A20" s="6"/>
      <c r="B20" s="16" t="str">
        <f>B18</f>
        <v>Итого по кандидату</v>
      </c>
      <c r="C20" s="17">
        <v>35500</v>
      </c>
      <c r="D20" s="17">
        <v>0</v>
      </c>
      <c r="E20" s="16"/>
      <c r="F20" s="17">
        <v>0</v>
      </c>
      <c r="G20" s="18"/>
      <c r="H20" s="17">
        <v>35000</v>
      </c>
      <c r="I20" s="19"/>
      <c r="J20" s="17">
        <v>0</v>
      </c>
      <c r="K20" s="16"/>
      <c r="L20" s="17">
        <v>0</v>
      </c>
      <c r="M20" s="16"/>
    </row>
    <row r="21" spans="1:13" s="15" customFormat="1" ht="12.75">
      <c r="A21" s="10">
        <v>5</v>
      </c>
      <c r="B21" s="11" t="s">
        <v>14</v>
      </c>
      <c r="C21" s="12">
        <f>20000+28700</f>
        <v>48700</v>
      </c>
      <c r="D21" s="12">
        <v>0</v>
      </c>
      <c r="E21" s="11"/>
      <c r="F21" s="12">
        <v>0</v>
      </c>
      <c r="G21" s="13"/>
      <c r="H21" s="12">
        <f>20000+28700</f>
        <v>48700</v>
      </c>
      <c r="I21" s="14"/>
      <c r="J21" s="12">
        <v>0</v>
      </c>
      <c r="K21" s="11"/>
      <c r="L21" s="12">
        <v>0</v>
      </c>
      <c r="M21" s="16"/>
    </row>
    <row r="22" spans="1:13" s="15" customFormat="1" ht="12.75">
      <c r="A22" s="6"/>
      <c r="B22" s="16" t="str">
        <f>B20</f>
        <v>Итого по кандидату</v>
      </c>
      <c r="C22" s="17">
        <f>C21</f>
        <v>48700</v>
      </c>
      <c r="D22" s="17">
        <v>0</v>
      </c>
      <c r="E22" s="16"/>
      <c r="F22" s="17">
        <v>0</v>
      </c>
      <c r="G22" s="18"/>
      <c r="H22" s="17">
        <f>H21</f>
        <v>48700</v>
      </c>
      <c r="I22" s="19"/>
      <c r="J22" s="17">
        <v>0</v>
      </c>
      <c r="K22" s="16"/>
      <c r="L22" s="17">
        <v>0</v>
      </c>
      <c r="M22" s="16"/>
    </row>
    <row r="23" spans="1:13" s="15" customFormat="1" ht="12.75">
      <c r="A23" s="6"/>
      <c r="B23" s="16" t="str">
        <f>"Итого"</f>
        <v>Итого</v>
      </c>
      <c r="C23" s="17">
        <f>C13+C16+C18+C20+C22</f>
        <v>1684350</v>
      </c>
      <c r="D23" s="17">
        <f>D13+D16+D18+D20+D22</f>
        <v>0</v>
      </c>
      <c r="E23" s="16">
        <f>""</f>
      </c>
      <c r="F23" s="17">
        <f>F13+F16+F18+F20+F22</f>
        <v>0</v>
      </c>
      <c r="G23" s="18"/>
      <c r="H23" s="17">
        <f>H13+H16+H18+H20+H22</f>
        <v>1533520.95</v>
      </c>
      <c r="I23" s="19"/>
      <c r="J23" s="17">
        <f>J13+J16+J18+J20+J22</f>
        <v>57970</v>
      </c>
      <c r="K23" s="16">
        <f>""</f>
      </c>
      <c r="L23" s="17">
        <f>L13+L16+L18+L20+L22</f>
        <v>0</v>
      </c>
      <c r="M23" s="16">
        <f>""</f>
      </c>
    </row>
    <row r="25" spans="1:13" ht="30" customHeight="1">
      <c r="A25" s="20" t="s">
        <v>15</v>
      </c>
      <c r="B25" s="20"/>
      <c r="C25" s="20"/>
      <c r="D25" s="21"/>
      <c r="E25" s="20" t="s">
        <v>16</v>
      </c>
      <c r="F25" s="22"/>
      <c r="G25" s="22"/>
      <c r="H25" s="22"/>
      <c r="I25" s="22"/>
      <c r="J25" s="22"/>
      <c r="K25" s="22"/>
      <c r="L25" s="22"/>
      <c r="M25" s="22"/>
    </row>
    <row r="26" spans="4:5" s="23" customFormat="1" ht="17.25" customHeight="1">
      <c r="D26" s="24"/>
      <c r="E26" s="25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5:C25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2018-08-27T08:01:35Z</cp:lastPrinted>
  <dcterms:created xsi:type="dcterms:W3CDTF">2018-06-22T09:55:47Z</dcterms:created>
  <dcterms:modified xsi:type="dcterms:W3CDTF">2018-09-03T11:28:30Z</dcterms:modified>
  <cp:category/>
  <cp:version/>
  <cp:contentType/>
  <cp:contentStatus/>
  <cp:revision>4</cp:revision>
</cp:coreProperties>
</file>