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60" windowWidth="27795" windowHeight="12045"/>
  </bookViews>
  <sheets>
    <sheet name="1" sheetId="1" r:id="rId1"/>
  </sheets>
  <definedNames>
    <definedName name="_xlnm.Print_Titles" localSheetId="0">'1'!$11:$14</definedName>
    <definedName name="_xlnm.Print_Area" localSheetId="0">'1'!$A$1:$AN$276</definedName>
  </definedNames>
  <calcPr calcId="125725"/>
</workbook>
</file>

<file path=xl/calcChain.xml><?xml version="1.0" encoding="utf-8"?>
<calcChain xmlns="http://schemas.openxmlformats.org/spreadsheetml/2006/main">
  <c r="AN275" i="1"/>
  <c r="AM275"/>
  <c r="AL275"/>
  <c r="AK275"/>
  <c r="AJ275" l="1"/>
  <c r="I275" s="1"/>
  <c r="J21"/>
  <c r="E21"/>
  <c r="D21"/>
  <c r="AK266"/>
  <c r="AL266"/>
  <c r="AM266"/>
  <c r="AN266"/>
  <c r="AK267"/>
  <c r="AL267"/>
  <c r="AM267"/>
  <c r="AN267"/>
  <c r="AK268"/>
  <c r="AL268"/>
  <c r="AM268"/>
  <c r="AN268"/>
  <c r="AK269"/>
  <c r="AL269"/>
  <c r="AM269"/>
  <c r="AN269"/>
  <c r="AK270"/>
  <c r="AL270"/>
  <c r="AM270"/>
  <c r="AN270"/>
  <c r="AK271"/>
  <c r="AL271"/>
  <c r="AM271"/>
  <c r="AN271"/>
  <c r="AK272"/>
  <c r="AL272"/>
  <c r="AM272"/>
  <c r="AN272"/>
  <c r="AK273"/>
  <c r="AL273"/>
  <c r="AM273"/>
  <c r="AN273"/>
  <c r="AK274"/>
  <c r="AL274"/>
  <c r="AM274"/>
  <c r="AN274"/>
  <c r="AK276"/>
  <c r="AL276"/>
  <c r="AM276"/>
  <c r="AN276"/>
  <c r="AK250"/>
  <c r="AI265"/>
  <c r="AH265"/>
  <c r="AH21" s="1"/>
  <c r="AG265"/>
  <c r="AG21" s="1"/>
  <c r="AF265"/>
  <c r="AF21" s="1"/>
  <c r="AD265"/>
  <c r="AC265"/>
  <c r="AC21" s="1"/>
  <c r="AB265"/>
  <c r="AB21" s="1"/>
  <c r="AA265"/>
  <c r="Y265"/>
  <c r="X265"/>
  <c r="X21" s="1"/>
  <c r="W265"/>
  <c r="W21" s="1"/>
  <c r="V265"/>
  <c r="T265"/>
  <c r="T21" s="1"/>
  <c r="S265"/>
  <c r="S21" s="1"/>
  <c r="R265"/>
  <c r="R21" s="1"/>
  <c r="Q265"/>
  <c r="O265"/>
  <c r="AN265" s="1"/>
  <c r="N265"/>
  <c r="N21" s="1"/>
  <c r="M265"/>
  <c r="M21" s="1"/>
  <c r="L265"/>
  <c r="L21" s="1"/>
  <c r="L207"/>
  <c r="Q21" l="1"/>
  <c r="AL265"/>
  <c r="Y21"/>
  <c r="AK265"/>
  <c r="V21"/>
  <c r="AD21"/>
  <c r="O21"/>
  <c r="AA21"/>
  <c r="AI21"/>
  <c r="P265"/>
  <c r="P21" s="1"/>
  <c r="AE265"/>
  <c r="AE21" s="1"/>
  <c r="Z265"/>
  <c r="Z21" s="1"/>
  <c r="AM265"/>
  <c r="AJ274"/>
  <c r="AJ270"/>
  <c r="AJ266"/>
  <c r="I266" s="1"/>
  <c r="AJ276"/>
  <c r="AJ272"/>
  <c r="I272" s="1"/>
  <c r="AJ271"/>
  <c r="I271" s="1"/>
  <c r="AJ268"/>
  <c r="I268" s="1"/>
  <c r="AJ267"/>
  <c r="K265"/>
  <c r="K21" s="1"/>
  <c r="AJ273"/>
  <c r="I273" s="1"/>
  <c r="AJ269"/>
  <c r="I269" s="1"/>
  <c r="U265"/>
  <c r="U21" s="1"/>
  <c r="AN260"/>
  <c r="AM260"/>
  <c r="AL260"/>
  <c r="AK260"/>
  <c r="AE260"/>
  <c r="Z260"/>
  <c r="U260"/>
  <c r="P260"/>
  <c r="K260"/>
  <c r="AN259"/>
  <c r="AM259"/>
  <c r="AL259"/>
  <c r="AK259"/>
  <c r="AE259"/>
  <c r="Z259"/>
  <c r="U259"/>
  <c r="P259"/>
  <c r="K259"/>
  <c r="AN216"/>
  <c r="AM216"/>
  <c r="AL216"/>
  <c r="AK216"/>
  <c r="AE216"/>
  <c r="Z216"/>
  <c r="U216"/>
  <c r="P216"/>
  <c r="K216"/>
  <c r="AN215"/>
  <c r="AM215"/>
  <c r="AL215"/>
  <c r="AK215"/>
  <c r="AE215"/>
  <c r="Z215"/>
  <c r="U215"/>
  <c r="P215"/>
  <c r="K215"/>
  <c r="AN214"/>
  <c r="AM214"/>
  <c r="AL214"/>
  <c r="AK214"/>
  <c r="AE214"/>
  <c r="Z214"/>
  <c r="U214"/>
  <c r="P214"/>
  <c r="K214"/>
  <c r="AJ265" l="1"/>
  <c r="AJ259"/>
  <c r="I259" s="1"/>
  <c r="AJ216"/>
  <c r="I216" s="1"/>
  <c r="AJ260"/>
  <c r="I260" s="1"/>
  <c r="I267"/>
  <c r="I270"/>
  <c r="I276"/>
  <c r="I274"/>
  <c r="AJ215"/>
  <c r="I215" s="1"/>
  <c r="AJ214"/>
  <c r="I214" s="1"/>
  <c r="AN150"/>
  <c r="AM150"/>
  <c r="AL150"/>
  <c r="AK150"/>
  <c r="AE150"/>
  <c r="Z150"/>
  <c r="U150"/>
  <c r="P150"/>
  <c r="K150"/>
  <c r="AJ150" l="1"/>
  <c r="I150" s="1"/>
  <c r="I265"/>
  <c r="I21" s="1"/>
  <c r="AN124"/>
  <c r="AM124"/>
  <c r="AL124"/>
  <c r="AK124"/>
  <c r="AE124"/>
  <c r="Z124"/>
  <c r="U124"/>
  <c r="P124"/>
  <c r="K124"/>
  <c r="AJ124" l="1"/>
  <c r="I124" s="1"/>
  <c r="AN264" l="1"/>
  <c r="AM264"/>
  <c r="AL264"/>
  <c r="AK264"/>
  <c r="AN263"/>
  <c r="AM263"/>
  <c r="AL263"/>
  <c r="AK263"/>
  <c r="AN262"/>
  <c r="AM262"/>
  <c r="AL262"/>
  <c r="AK262"/>
  <c r="AN261"/>
  <c r="AM261"/>
  <c r="AL261"/>
  <c r="AK261"/>
  <c r="AN258"/>
  <c r="AM258"/>
  <c r="AL258"/>
  <c r="AK258"/>
  <c r="AN257"/>
  <c r="AM257"/>
  <c r="AL257"/>
  <c r="AK257"/>
  <c r="AN256"/>
  <c r="AM256"/>
  <c r="AL256"/>
  <c r="AK256"/>
  <c r="AN255"/>
  <c r="AM255"/>
  <c r="AL255"/>
  <c r="AK255"/>
  <c r="AN254"/>
  <c r="AM254"/>
  <c r="AL254"/>
  <c r="AK254"/>
  <c r="AN253"/>
  <c r="AM253"/>
  <c r="AL253"/>
  <c r="AK253"/>
  <c r="AN252"/>
  <c r="AM252"/>
  <c r="AL252"/>
  <c r="AK252"/>
  <c r="AN251"/>
  <c r="AM251"/>
  <c r="AL251"/>
  <c r="AK251"/>
  <c r="AN250"/>
  <c r="AM250"/>
  <c r="AL250"/>
  <c r="AN249"/>
  <c r="AM249"/>
  <c r="AL249"/>
  <c r="AK249"/>
  <c r="AN248"/>
  <c r="AM248"/>
  <c r="AL248"/>
  <c r="AK248"/>
  <c r="AN247"/>
  <c r="AM247"/>
  <c r="AL247"/>
  <c r="AK247"/>
  <c r="AN246"/>
  <c r="AM246"/>
  <c r="AL246"/>
  <c r="AK246"/>
  <c r="AN245"/>
  <c r="AM245"/>
  <c r="AL245"/>
  <c r="AK245"/>
  <c r="AN244"/>
  <c r="AM244"/>
  <c r="AL244"/>
  <c r="AK244"/>
  <c r="AN243"/>
  <c r="AM243"/>
  <c r="AL243"/>
  <c r="AK243"/>
  <c r="AN242"/>
  <c r="AM242"/>
  <c r="AL242"/>
  <c r="AK242"/>
  <c r="AN241"/>
  <c r="AM241"/>
  <c r="AL241"/>
  <c r="AK241"/>
  <c r="AN240"/>
  <c r="AM240"/>
  <c r="AL240"/>
  <c r="AK240"/>
  <c r="AN239"/>
  <c r="AM239"/>
  <c r="AL239"/>
  <c r="AK239"/>
  <c r="AN238"/>
  <c r="AM238"/>
  <c r="AL238"/>
  <c r="AK238"/>
  <c r="AN237"/>
  <c r="AM237"/>
  <c r="AL237"/>
  <c r="AK237"/>
  <c r="AN236"/>
  <c r="AM236"/>
  <c r="AL236"/>
  <c r="AK236"/>
  <c r="AN235"/>
  <c r="AM235"/>
  <c r="AL235"/>
  <c r="AK235"/>
  <c r="AN234"/>
  <c r="AM234"/>
  <c r="AL234"/>
  <c r="AK234"/>
  <c r="AN233"/>
  <c r="AM233"/>
  <c r="AL233"/>
  <c r="AK233"/>
  <c r="AN232"/>
  <c r="AM232"/>
  <c r="AL232"/>
  <c r="AK232"/>
  <c r="AN231"/>
  <c r="AM231"/>
  <c r="AL231"/>
  <c r="AK231"/>
  <c r="AN230"/>
  <c r="AM230"/>
  <c r="AL230"/>
  <c r="AK230"/>
  <c r="AN229"/>
  <c r="AM229"/>
  <c r="AL229"/>
  <c r="AK229"/>
  <c r="AN228"/>
  <c r="AM228"/>
  <c r="AL228"/>
  <c r="AK228"/>
  <c r="AN227"/>
  <c r="AM227"/>
  <c r="AL227"/>
  <c r="AK227"/>
  <c r="AN226"/>
  <c r="AM226"/>
  <c r="AL226"/>
  <c r="AK226"/>
  <c r="AN225"/>
  <c r="AM225"/>
  <c r="AL225"/>
  <c r="AK225"/>
  <c r="AN224"/>
  <c r="AM224"/>
  <c r="AL224"/>
  <c r="AK224"/>
  <c r="AN223"/>
  <c r="AM223"/>
  <c r="AL223"/>
  <c r="AK223"/>
  <c r="AN222"/>
  <c r="AM222"/>
  <c r="AL222"/>
  <c r="AK222"/>
  <c r="AN221"/>
  <c r="AM221"/>
  <c r="AL221"/>
  <c r="AK221"/>
  <c r="AN220"/>
  <c r="AM220"/>
  <c r="AL220"/>
  <c r="AK220"/>
  <c r="AN219"/>
  <c r="AM219"/>
  <c r="AL219"/>
  <c r="AK219"/>
  <c r="AN218"/>
  <c r="AM218"/>
  <c r="AL218"/>
  <c r="AK218"/>
  <c r="AN217"/>
  <c r="AM217"/>
  <c r="AL217"/>
  <c r="AK217"/>
  <c r="AN213"/>
  <c r="AM213"/>
  <c r="AL213"/>
  <c r="AK213"/>
  <c r="AN212"/>
  <c r="AM212"/>
  <c r="AL212"/>
  <c r="AK212"/>
  <c r="AN211"/>
  <c r="AM211"/>
  <c r="AL211"/>
  <c r="AK211"/>
  <c r="AN210"/>
  <c r="AM210"/>
  <c r="AL210"/>
  <c r="AK210"/>
  <c r="AN209"/>
  <c r="AM209"/>
  <c r="AL209"/>
  <c r="AK209"/>
  <c r="AN208"/>
  <c r="AM208"/>
  <c r="AL208"/>
  <c r="AK208"/>
  <c r="AN206"/>
  <c r="AM206"/>
  <c r="AL206"/>
  <c r="AK206"/>
  <c r="AN204"/>
  <c r="AM204"/>
  <c r="AL204"/>
  <c r="AK204"/>
  <c r="AN203"/>
  <c r="AM203"/>
  <c r="AL203"/>
  <c r="AK203"/>
  <c r="AN202"/>
  <c r="AM202"/>
  <c r="AL202"/>
  <c r="AK202"/>
  <c r="AN201"/>
  <c r="AM201"/>
  <c r="AL201"/>
  <c r="AK201"/>
  <c r="AN200"/>
  <c r="AM200"/>
  <c r="AL200"/>
  <c r="AK200"/>
  <c r="AN199"/>
  <c r="AM199"/>
  <c r="AL199"/>
  <c r="AK199"/>
  <c r="AN198"/>
  <c r="AM198"/>
  <c r="AL198"/>
  <c r="AK198"/>
  <c r="AN197"/>
  <c r="AM197"/>
  <c r="AL197"/>
  <c r="AK197"/>
  <c r="AN196"/>
  <c r="AM196"/>
  <c r="AL196"/>
  <c r="AK196"/>
  <c r="AN195"/>
  <c r="AM195"/>
  <c r="AL195"/>
  <c r="AK195"/>
  <c r="AN194"/>
  <c r="AM194"/>
  <c r="AL194"/>
  <c r="AK194"/>
  <c r="AN193"/>
  <c r="AM193"/>
  <c r="AL193"/>
  <c r="AK193"/>
  <c r="AN192"/>
  <c r="AM192"/>
  <c r="AL192"/>
  <c r="AK192"/>
  <c r="AN191"/>
  <c r="AM191"/>
  <c r="AL191"/>
  <c r="AK191"/>
  <c r="AN190"/>
  <c r="AM190"/>
  <c r="AL190"/>
  <c r="AK190"/>
  <c r="AN189"/>
  <c r="AM189"/>
  <c r="AL189"/>
  <c r="AK189"/>
  <c r="AN188"/>
  <c r="AM188"/>
  <c r="AL188"/>
  <c r="AK188"/>
  <c r="AN187"/>
  <c r="AM187"/>
  <c r="AL187"/>
  <c r="AK187"/>
  <c r="AN186"/>
  <c r="AM186"/>
  <c r="AL186"/>
  <c r="AK186"/>
  <c r="AN185"/>
  <c r="AM185"/>
  <c r="AL185"/>
  <c r="AK185"/>
  <c r="AN184"/>
  <c r="AM184"/>
  <c r="AL184"/>
  <c r="AK184"/>
  <c r="AN183"/>
  <c r="AM183"/>
  <c r="AL183"/>
  <c r="AK183"/>
  <c r="AN182"/>
  <c r="AM182"/>
  <c r="AL182"/>
  <c r="AK182"/>
  <c r="AN181"/>
  <c r="AM181"/>
  <c r="AL181"/>
  <c r="AK181"/>
  <c r="AN180"/>
  <c r="AM180"/>
  <c r="AL180"/>
  <c r="AK180"/>
  <c r="AN179"/>
  <c r="AM179"/>
  <c r="AL179"/>
  <c r="AK179"/>
  <c r="AN178"/>
  <c r="AM178"/>
  <c r="AL178"/>
  <c r="AK178"/>
  <c r="AN177"/>
  <c r="AM177"/>
  <c r="AL177"/>
  <c r="AK177"/>
  <c r="AN176"/>
  <c r="AM176"/>
  <c r="AL176"/>
  <c r="AK176"/>
  <c r="AN175"/>
  <c r="AM175"/>
  <c r="AL175"/>
  <c r="AK175"/>
  <c r="AN174"/>
  <c r="AM174"/>
  <c r="AL174"/>
  <c r="AK174"/>
  <c r="AN173"/>
  <c r="AM173"/>
  <c r="AL173"/>
  <c r="AK173"/>
  <c r="AN172"/>
  <c r="AM172"/>
  <c r="AL172"/>
  <c r="AK172"/>
  <c r="AN171"/>
  <c r="AM171"/>
  <c r="AL171"/>
  <c r="AK171"/>
  <c r="AN170"/>
  <c r="AM170"/>
  <c r="AL170"/>
  <c r="AK170"/>
  <c r="AN169"/>
  <c r="AM169"/>
  <c r="AL169"/>
  <c r="AK169"/>
  <c r="AN168"/>
  <c r="AM168"/>
  <c r="AL168"/>
  <c r="AK168"/>
  <c r="AN167"/>
  <c r="AM167"/>
  <c r="AL167"/>
  <c r="AK167"/>
  <c r="AN166"/>
  <c r="AM166"/>
  <c r="AL166"/>
  <c r="AK166"/>
  <c r="AN165"/>
  <c r="AM165"/>
  <c r="AL165"/>
  <c r="AK165"/>
  <c r="AN164"/>
  <c r="AM164"/>
  <c r="AL164"/>
  <c r="AK164"/>
  <c r="AN163"/>
  <c r="AM163"/>
  <c r="AL163"/>
  <c r="AK163"/>
  <c r="AN162"/>
  <c r="AM162"/>
  <c r="AL162"/>
  <c r="AK162"/>
  <c r="AN161"/>
  <c r="AM161"/>
  <c r="AL161"/>
  <c r="AK161"/>
  <c r="AN160"/>
  <c r="AM160"/>
  <c r="AL160"/>
  <c r="AK160"/>
  <c r="AN159"/>
  <c r="AM159"/>
  <c r="AL159"/>
  <c r="AK159"/>
  <c r="AN158"/>
  <c r="AM158"/>
  <c r="AL158"/>
  <c r="AK158"/>
  <c r="AN157"/>
  <c r="AM157"/>
  <c r="AL157"/>
  <c r="AK157"/>
  <c r="AN156"/>
  <c r="AM156"/>
  <c r="AL156"/>
  <c r="AK156"/>
  <c r="AN155"/>
  <c r="AM155"/>
  <c r="AL155"/>
  <c r="AK155"/>
  <c r="AN154"/>
  <c r="AM154"/>
  <c r="AL154"/>
  <c r="AK154"/>
  <c r="AN153"/>
  <c r="AM153"/>
  <c r="AL153"/>
  <c r="AK153"/>
  <c r="AN152"/>
  <c r="AM152"/>
  <c r="AL152"/>
  <c r="AK152"/>
  <c r="AN151"/>
  <c r="AM151"/>
  <c r="AL151"/>
  <c r="AK151"/>
  <c r="AN149"/>
  <c r="AM149"/>
  <c r="AL149"/>
  <c r="AK149"/>
  <c r="AN148"/>
  <c r="AM148"/>
  <c r="AL148"/>
  <c r="AK148"/>
  <c r="AN147"/>
  <c r="AM147"/>
  <c r="AL147"/>
  <c r="AK147"/>
  <c r="AN146"/>
  <c r="AM146"/>
  <c r="AL146"/>
  <c r="AK146"/>
  <c r="AN145"/>
  <c r="AM145"/>
  <c r="AL145"/>
  <c r="AK145"/>
  <c r="AN144"/>
  <c r="AM144"/>
  <c r="AL144"/>
  <c r="AK144"/>
  <c r="AN143"/>
  <c r="AM143"/>
  <c r="AL143"/>
  <c r="AK143"/>
  <c r="AN142"/>
  <c r="AM142"/>
  <c r="AL142"/>
  <c r="AK142"/>
  <c r="AN141"/>
  <c r="AM141"/>
  <c r="AL141"/>
  <c r="AK141"/>
  <c r="AN140"/>
  <c r="AM140"/>
  <c r="AL140"/>
  <c r="AK140"/>
  <c r="AN139"/>
  <c r="AM139"/>
  <c r="AL139"/>
  <c r="AK139"/>
  <c r="AN138"/>
  <c r="AM138"/>
  <c r="AL138"/>
  <c r="AK138"/>
  <c r="AN137"/>
  <c r="AM137"/>
  <c r="AL137"/>
  <c r="AK137"/>
  <c r="AN136"/>
  <c r="AM136"/>
  <c r="AL136"/>
  <c r="AK136"/>
  <c r="AN135"/>
  <c r="AM135"/>
  <c r="AL135"/>
  <c r="AK135"/>
  <c r="AN134"/>
  <c r="AM134"/>
  <c r="AL134"/>
  <c r="AK134"/>
  <c r="AN133"/>
  <c r="AM133"/>
  <c r="AL133"/>
  <c r="AK133"/>
  <c r="AN132"/>
  <c r="AM132"/>
  <c r="AL132"/>
  <c r="AK132"/>
  <c r="AN131"/>
  <c r="AM131"/>
  <c r="AL131"/>
  <c r="AK131"/>
  <c r="AN130"/>
  <c r="AM130"/>
  <c r="AL130"/>
  <c r="AK130"/>
  <c r="AN129"/>
  <c r="AM129"/>
  <c r="AL129"/>
  <c r="AK129"/>
  <c r="AN128"/>
  <c r="AM128"/>
  <c r="AL128"/>
  <c r="AK128"/>
  <c r="AN127"/>
  <c r="AM127"/>
  <c r="AL127"/>
  <c r="AK127"/>
  <c r="AN126"/>
  <c r="AM126"/>
  <c r="AL126"/>
  <c r="AK126"/>
  <c r="AN125"/>
  <c r="AM125"/>
  <c r="AL125"/>
  <c r="AK125"/>
  <c r="AN123"/>
  <c r="AM123"/>
  <c r="AL123"/>
  <c r="AK123"/>
  <c r="AN122"/>
  <c r="AM122"/>
  <c r="AL122"/>
  <c r="AK122"/>
  <c r="AN121"/>
  <c r="AM121"/>
  <c r="AL121"/>
  <c r="AK121"/>
  <c r="AN120"/>
  <c r="AM120"/>
  <c r="AL120"/>
  <c r="AK120"/>
  <c r="AN119"/>
  <c r="AM119"/>
  <c r="AL119"/>
  <c r="AK119"/>
  <c r="AN118"/>
  <c r="AM118"/>
  <c r="AL118"/>
  <c r="AK118"/>
  <c r="AN117"/>
  <c r="AM117"/>
  <c r="AL117"/>
  <c r="AK117"/>
  <c r="AN116"/>
  <c r="AM116"/>
  <c r="AL116"/>
  <c r="AK116"/>
  <c r="AN115"/>
  <c r="AM115"/>
  <c r="AL115"/>
  <c r="AK115"/>
  <c r="AN114"/>
  <c r="AM114"/>
  <c r="AL114"/>
  <c r="AK114"/>
  <c r="AN113"/>
  <c r="AM113"/>
  <c r="AL113"/>
  <c r="AK113"/>
  <c r="AN112"/>
  <c r="AM112"/>
  <c r="AL112"/>
  <c r="AK112"/>
  <c r="AN111"/>
  <c r="AM111"/>
  <c r="AL111"/>
  <c r="AK111"/>
  <c r="AN110"/>
  <c r="AM110"/>
  <c r="AL110"/>
  <c r="AK110"/>
  <c r="AN109"/>
  <c r="AM109"/>
  <c r="AL109"/>
  <c r="AK109"/>
  <c r="AN106"/>
  <c r="AM106"/>
  <c r="AL106"/>
  <c r="AK106"/>
  <c r="AN105"/>
  <c r="AM105"/>
  <c r="AL105"/>
  <c r="AK105"/>
  <c r="AN104"/>
  <c r="AM104"/>
  <c r="AL104"/>
  <c r="AK104"/>
  <c r="AN103"/>
  <c r="AM103"/>
  <c r="AL103"/>
  <c r="AK103"/>
  <c r="AN102"/>
  <c r="AM102"/>
  <c r="AL102"/>
  <c r="AK102"/>
  <c r="AN101"/>
  <c r="AM101"/>
  <c r="AL101"/>
  <c r="AK101"/>
  <c r="AN100"/>
  <c r="AM100"/>
  <c r="AL100"/>
  <c r="AK100"/>
  <c r="AN99"/>
  <c r="AM99"/>
  <c r="AL99"/>
  <c r="AK99"/>
  <c r="AN98"/>
  <c r="AM98"/>
  <c r="AL98"/>
  <c r="AK98"/>
  <c r="AN97"/>
  <c r="AM97"/>
  <c r="AL97"/>
  <c r="AK97"/>
  <c r="AN96"/>
  <c r="AM96"/>
  <c r="AL96"/>
  <c r="AK96"/>
  <c r="AN95"/>
  <c r="AM95"/>
  <c r="AL95"/>
  <c r="AK95"/>
  <c r="AN94"/>
  <c r="AM94"/>
  <c r="AL94"/>
  <c r="AK94"/>
  <c r="AN93"/>
  <c r="AM93"/>
  <c r="AL93"/>
  <c r="AK93"/>
  <c r="AN92"/>
  <c r="AM92"/>
  <c r="AL92"/>
  <c r="AK92"/>
  <c r="AN91"/>
  <c r="AM91"/>
  <c r="AL91"/>
  <c r="AK91"/>
  <c r="AN90"/>
  <c r="AM90"/>
  <c r="AL90"/>
  <c r="AK90"/>
  <c r="AN89"/>
  <c r="AM89"/>
  <c r="AL89"/>
  <c r="AK89"/>
  <c r="AN88"/>
  <c r="AM88"/>
  <c r="AL88"/>
  <c r="AK88"/>
  <c r="AN87"/>
  <c r="AM87"/>
  <c r="AL87"/>
  <c r="AK87"/>
  <c r="AN86"/>
  <c r="AM86"/>
  <c r="AL86"/>
  <c r="AK86"/>
  <c r="AN85"/>
  <c r="AM85"/>
  <c r="AL85"/>
  <c r="AK85"/>
  <c r="AN84"/>
  <c r="AM84"/>
  <c r="AL84"/>
  <c r="AK84"/>
  <c r="AN83"/>
  <c r="AM83"/>
  <c r="AL83"/>
  <c r="AK83"/>
  <c r="AN82"/>
  <c r="AM82"/>
  <c r="AL82"/>
  <c r="AK82"/>
  <c r="AN81"/>
  <c r="AM81"/>
  <c r="AL81"/>
  <c r="AK81"/>
  <c r="AN80"/>
  <c r="AM80"/>
  <c r="AL80"/>
  <c r="AK80"/>
  <c r="AN79"/>
  <c r="AM79"/>
  <c r="AL79"/>
  <c r="AK79"/>
  <c r="AN78"/>
  <c r="AM78"/>
  <c r="AL78"/>
  <c r="AK78"/>
  <c r="AN77"/>
  <c r="AM77"/>
  <c r="AL77"/>
  <c r="AK77"/>
  <c r="AN76"/>
  <c r="AM76"/>
  <c r="AL76"/>
  <c r="AK76"/>
  <c r="AN75"/>
  <c r="AM75"/>
  <c r="AL75"/>
  <c r="AK75"/>
  <c r="AN74"/>
  <c r="AM74"/>
  <c r="AL74"/>
  <c r="AK74"/>
  <c r="AN73"/>
  <c r="AM73"/>
  <c r="AL73"/>
  <c r="AK73"/>
  <c r="AN72"/>
  <c r="AM72"/>
  <c r="AL72"/>
  <c r="AK72"/>
  <c r="AN71"/>
  <c r="AM71"/>
  <c r="AL71"/>
  <c r="AK71"/>
  <c r="AN70"/>
  <c r="AM70"/>
  <c r="AL70"/>
  <c r="AK70"/>
  <c r="AN69"/>
  <c r="AM69"/>
  <c r="AL69"/>
  <c r="AK69"/>
  <c r="AN68"/>
  <c r="AM68"/>
  <c r="AL68"/>
  <c r="AK68"/>
  <c r="AN67"/>
  <c r="AM67"/>
  <c r="AL67"/>
  <c r="AK67"/>
  <c r="AN66"/>
  <c r="AM66"/>
  <c r="AL66"/>
  <c r="AK66"/>
  <c r="AN65"/>
  <c r="AM65"/>
  <c r="AL65"/>
  <c r="AK65"/>
  <c r="AN64"/>
  <c r="AM64"/>
  <c r="AL64"/>
  <c r="AK64"/>
  <c r="AN63"/>
  <c r="AM63"/>
  <c r="AL63"/>
  <c r="AK63"/>
  <c r="AN62"/>
  <c r="AM62"/>
  <c r="AL62"/>
  <c r="AK62"/>
  <c r="AN61"/>
  <c r="AM61"/>
  <c r="AL61"/>
  <c r="AK61"/>
  <c r="AN60"/>
  <c r="AM60"/>
  <c r="AL60"/>
  <c r="AK60"/>
  <c r="AN59"/>
  <c r="AM59"/>
  <c r="AL59"/>
  <c r="AK59"/>
  <c r="AN58"/>
  <c r="AM58"/>
  <c r="AL58"/>
  <c r="AK58"/>
  <c r="AN57"/>
  <c r="AM57"/>
  <c r="AL57"/>
  <c r="AK57"/>
  <c r="AN56"/>
  <c r="AM56"/>
  <c r="AL56"/>
  <c r="AK56"/>
  <c r="AN55"/>
  <c r="AM55"/>
  <c r="AL55"/>
  <c r="AK55"/>
  <c r="AN54"/>
  <c r="AM54"/>
  <c r="AL54"/>
  <c r="AK54"/>
  <c r="AN53"/>
  <c r="AM53"/>
  <c r="AL53"/>
  <c r="AK53"/>
  <c r="AN52"/>
  <c r="AM52"/>
  <c r="AL52"/>
  <c r="AK52"/>
  <c r="AN51"/>
  <c r="AM51"/>
  <c r="AL51"/>
  <c r="AK51"/>
  <c r="AN50"/>
  <c r="AM50"/>
  <c r="AL50"/>
  <c r="AK50"/>
  <c r="AN49"/>
  <c r="AM49"/>
  <c r="AL49"/>
  <c r="AK49"/>
  <c r="AN48"/>
  <c r="AM48"/>
  <c r="AL48"/>
  <c r="AK48"/>
  <c r="AN47"/>
  <c r="AM47"/>
  <c r="AL47"/>
  <c r="AK47"/>
  <c r="AN45"/>
  <c r="AM45"/>
  <c r="AL45"/>
  <c r="AK45"/>
  <c r="AN42"/>
  <c r="AM42"/>
  <c r="AL42"/>
  <c r="AK42"/>
  <c r="AN41"/>
  <c r="AM41"/>
  <c r="AL41"/>
  <c r="AK41"/>
  <c r="AN40"/>
  <c r="AM40"/>
  <c r="AL40"/>
  <c r="AK40"/>
  <c r="AN39"/>
  <c r="AM39"/>
  <c r="AL39"/>
  <c r="AK39"/>
  <c r="AN38"/>
  <c r="AM38"/>
  <c r="AL38"/>
  <c r="AK38"/>
  <c r="AN37"/>
  <c r="AM37"/>
  <c r="AL37"/>
  <c r="AK37"/>
  <c r="AN36"/>
  <c r="AM36"/>
  <c r="AL36"/>
  <c r="AK36"/>
  <c r="AN35"/>
  <c r="AM35"/>
  <c r="AL35"/>
  <c r="AK35"/>
  <c r="AN34"/>
  <c r="AM34"/>
  <c r="AL34"/>
  <c r="AK34"/>
  <c r="AN33"/>
  <c r="AM33"/>
  <c r="AL33"/>
  <c r="AK33"/>
  <c r="AN32"/>
  <c r="AM32"/>
  <c r="AL32"/>
  <c r="AK32"/>
  <c r="AN31"/>
  <c r="AM31"/>
  <c r="AL31"/>
  <c r="AK31"/>
  <c r="AN30"/>
  <c r="AM30"/>
  <c r="AL30"/>
  <c r="AK30"/>
  <c r="AN29"/>
  <c r="AM29"/>
  <c r="AL29"/>
  <c r="AK29"/>
  <c r="AN28"/>
  <c r="AM28"/>
  <c r="AL28"/>
  <c r="AK28"/>
  <c r="AN27"/>
  <c r="AM27"/>
  <c r="AL27"/>
  <c r="AK27"/>
  <c r="AN26"/>
  <c r="AM26"/>
  <c r="AL26"/>
  <c r="AK26"/>
  <c r="AN25"/>
  <c r="AM25"/>
  <c r="AL25"/>
  <c r="AK25"/>
  <c r="AN24"/>
  <c r="AM24"/>
  <c r="AL24"/>
  <c r="AK24"/>
  <c r="AN23"/>
  <c r="AM23"/>
  <c r="AL23"/>
  <c r="AK23"/>
  <c r="AN21"/>
  <c r="AM21"/>
  <c r="AL21"/>
  <c r="AK21"/>
  <c r="AN20"/>
  <c r="AM20"/>
  <c r="AL20"/>
  <c r="AK20"/>
  <c r="AN19"/>
  <c r="AM19"/>
  <c r="AL19"/>
  <c r="AK19"/>
  <c r="AN16"/>
  <c r="AM16"/>
  <c r="AL16"/>
  <c r="AK16"/>
  <c r="AE262"/>
  <c r="AE261"/>
  <c r="AE258"/>
  <c r="AE257"/>
  <c r="AE256"/>
  <c r="AE255"/>
  <c r="AE254"/>
  <c r="AE253"/>
  <c r="AE252"/>
  <c r="AE251"/>
  <c r="Z262"/>
  <c r="Z261"/>
  <c r="Z258"/>
  <c r="Z257"/>
  <c r="Z256"/>
  <c r="Z255"/>
  <c r="Z254"/>
  <c r="Z253"/>
  <c r="Z252"/>
  <c r="Z251"/>
  <c r="U262"/>
  <c r="U261"/>
  <c r="U258"/>
  <c r="U257"/>
  <c r="U256"/>
  <c r="U255"/>
  <c r="U254"/>
  <c r="U253"/>
  <c r="U252"/>
  <c r="U251"/>
  <c r="P262"/>
  <c r="P261"/>
  <c r="P258"/>
  <c r="P257"/>
  <c r="P256"/>
  <c r="P255"/>
  <c r="P254"/>
  <c r="P253"/>
  <c r="P252"/>
  <c r="P251"/>
  <c r="K262"/>
  <c r="K261"/>
  <c r="K258"/>
  <c r="K257"/>
  <c r="K256"/>
  <c r="K255"/>
  <c r="K254"/>
  <c r="K253"/>
  <c r="K252"/>
  <c r="K251"/>
  <c r="AE250"/>
  <c r="AE249"/>
  <c r="AE248"/>
  <c r="AE247"/>
  <c r="AE246"/>
  <c r="AE245"/>
  <c r="AE244"/>
  <c r="AE243"/>
  <c r="AE242"/>
  <c r="AE241"/>
  <c r="AE240"/>
  <c r="AE239"/>
  <c r="AE238"/>
  <c r="Z250"/>
  <c r="Z249"/>
  <c r="Z248"/>
  <c r="Z247"/>
  <c r="Z246"/>
  <c r="Z245"/>
  <c r="Z244"/>
  <c r="Z243"/>
  <c r="Z242"/>
  <c r="Z241"/>
  <c r="Z240"/>
  <c r="Z239"/>
  <c r="Z238"/>
  <c r="U250"/>
  <c r="U249"/>
  <c r="U248"/>
  <c r="U247"/>
  <c r="U246"/>
  <c r="U245"/>
  <c r="U244"/>
  <c r="U243"/>
  <c r="U242"/>
  <c r="U241"/>
  <c r="U240"/>
  <c r="U239"/>
  <c r="U238"/>
  <c r="P250"/>
  <c r="P249"/>
  <c r="P248"/>
  <c r="P247"/>
  <c r="P246"/>
  <c r="P245"/>
  <c r="P244"/>
  <c r="P243"/>
  <c r="P242"/>
  <c r="P241"/>
  <c r="P240"/>
  <c r="P239"/>
  <c r="P238"/>
  <c r="K250"/>
  <c r="K249"/>
  <c r="K248"/>
  <c r="K247"/>
  <c r="K246"/>
  <c r="K245"/>
  <c r="K244"/>
  <c r="K243"/>
  <c r="K242"/>
  <c r="K241"/>
  <c r="K240"/>
  <c r="K239"/>
  <c r="K238"/>
  <c r="AE237"/>
  <c r="AE236"/>
  <c r="AE234"/>
  <c r="AE233"/>
  <c r="AE230"/>
  <c r="AE229"/>
  <c r="Z237"/>
  <c r="Z236"/>
  <c r="Z235"/>
  <c r="Z234"/>
  <c r="Z233"/>
  <c r="Z232"/>
  <c r="Z231"/>
  <c r="Z230"/>
  <c r="Z229"/>
  <c r="Z228"/>
  <c r="U237"/>
  <c r="U236"/>
  <c r="U235"/>
  <c r="U234"/>
  <c r="U233"/>
  <c r="U232"/>
  <c r="U231"/>
  <c r="U230"/>
  <c r="U229"/>
  <c r="U228"/>
  <c r="P237"/>
  <c r="P236"/>
  <c r="P235"/>
  <c r="P234"/>
  <c r="P233"/>
  <c r="P232"/>
  <c r="P231"/>
  <c r="P230"/>
  <c r="P229"/>
  <c r="P228"/>
  <c r="K237"/>
  <c r="K236"/>
  <c r="K235"/>
  <c r="K234"/>
  <c r="K233"/>
  <c r="K232"/>
  <c r="K231"/>
  <c r="K230"/>
  <c r="K229"/>
  <c r="K228"/>
  <c r="AE227"/>
  <c r="Z227"/>
  <c r="U227"/>
  <c r="P227"/>
  <c r="K227"/>
  <c r="AE226"/>
  <c r="AE225"/>
  <c r="AE224"/>
  <c r="AE223"/>
  <c r="AE222"/>
  <c r="AE221"/>
  <c r="AE220"/>
  <c r="AE219"/>
  <c r="AE218"/>
  <c r="AE217"/>
  <c r="AE213"/>
  <c r="AE212"/>
  <c r="AE211"/>
  <c r="AE210"/>
  <c r="AE209"/>
  <c r="AE208"/>
  <c r="Z226"/>
  <c r="Z225"/>
  <c r="Z224"/>
  <c r="Z223"/>
  <c r="Z222"/>
  <c r="Z221"/>
  <c r="Z220"/>
  <c r="Z219"/>
  <c r="Z218"/>
  <c r="Z217"/>
  <c r="Z213"/>
  <c r="Z212"/>
  <c r="Z211"/>
  <c r="Z210"/>
  <c r="Z209"/>
  <c r="Z208"/>
  <c r="U226"/>
  <c r="U225"/>
  <c r="U224"/>
  <c r="U223"/>
  <c r="U222"/>
  <c r="U221"/>
  <c r="U220"/>
  <c r="U219"/>
  <c r="U218"/>
  <c r="U217"/>
  <c r="U213"/>
  <c r="U212"/>
  <c r="U211"/>
  <c r="U210"/>
  <c r="U209"/>
  <c r="U208"/>
  <c r="P226"/>
  <c r="P225"/>
  <c r="P224"/>
  <c r="P223"/>
  <c r="P222"/>
  <c r="P221"/>
  <c r="P220"/>
  <c r="P219"/>
  <c r="P218"/>
  <c r="P217"/>
  <c r="P213"/>
  <c r="P212"/>
  <c r="P211"/>
  <c r="P210"/>
  <c r="P209"/>
  <c r="P208"/>
  <c r="K226"/>
  <c r="K225"/>
  <c r="K224"/>
  <c r="K223"/>
  <c r="K222"/>
  <c r="K221"/>
  <c r="K220"/>
  <c r="K219"/>
  <c r="K218"/>
  <c r="K217"/>
  <c r="K213"/>
  <c r="K212"/>
  <c r="K211"/>
  <c r="K210"/>
  <c r="K209"/>
  <c r="K208"/>
  <c r="AI207"/>
  <c r="AG207"/>
  <c r="AF207"/>
  <c r="AD207"/>
  <c r="AC207"/>
  <c r="AB207"/>
  <c r="AA207"/>
  <c r="Y207"/>
  <c r="X207"/>
  <c r="W207"/>
  <c r="V207"/>
  <c r="T207"/>
  <c r="S207"/>
  <c r="R207"/>
  <c r="Q207"/>
  <c r="AK207" s="1"/>
  <c r="O207"/>
  <c r="N207"/>
  <c r="M207"/>
  <c r="J207"/>
  <c r="AE191"/>
  <c r="AE190"/>
  <c r="AE189"/>
  <c r="AE188"/>
  <c r="AE187"/>
  <c r="AE186"/>
  <c r="AE185"/>
  <c r="AE184"/>
  <c r="AE183"/>
  <c r="AE182"/>
  <c r="AE181"/>
  <c r="AE180"/>
  <c r="AE179"/>
  <c r="AE178"/>
  <c r="AE177"/>
  <c r="AE176"/>
  <c r="AE175"/>
  <c r="AE174"/>
  <c r="AE173"/>
  <c r="AE172"/>
  <c r="Z191"/>
  <c r="Z190"/>
  <c r="Z189"/>
  <c r="Z188"/>
  <c r="Z187"/>
  <c r="Z186"/>
  <c r="Z185"/>
  <c r="Z184"/>
  <c r="Z183"/>
  <c r="Z182"/>
  <c r="Z181"/>
  <c r="Z180"/>
  <c r="Z179"/>
  <c r="Z178"/>
  <c r="Z177"/>
  <c r="Z176"/>
  <c r="Z175"/>
  <c r="Z174"/>
  <c r="Z173"/>
  <c r="Z17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P173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AE171"/>
  <c r="AE170"/>
  <c r="AE169"/>
  <c r="AE168"/>
  <c r="AE167"/>
  <c r="AE166"/>
  <c r="AE165"/>
  <c r="AE164"/>
  <c r="AE163"/>
  <c r="AE162"/>
  <c r="AE161"/>
  <c r="AE160"/>
  <c r="AE159"/>
  <c r="AE158"/>
  <c r="AE157"/>
  <c r="AE156"/>
  <c r="AE155"/>
  <c r="AE154"/>
  <c r="AE153"/>
  <c r="Z171"/>
  <c r="Z170"/>
  <c r="Z169"/>
  <c r="Z168"/>
  <c r="Z167"/>
  <c r="Z166"/>
  <c r="Z165"/>
  <c r="Z164"/>
  <c r="Z163"/>
  <c r="Z162"/>
  <c r="Z161"/>
  <c r="Z160"/>
  <c r="Z159"/>
  <c r="Z158"/>
  <c r="Z157"/>
  <c r="Z156"/>
  <c r="Z155"/>
  <c r="Z154"/>
  <c r="Z153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AE152"/>
  <c r="AE151"/>
  <c r="AE149"/>
  <c r="AE148"/>
  <c r="AE147"/>
  <c r="AE146"/>
  <c r="AE145"/>
  <c r="AE144"/>
  <c r="AE143"/>
  <c r="AE142"/>
  <c r="AE141"/>
  <c r="AE140"/>
  <c r="AE139"/>
  <c r="AE138"/>
  <c r="AE137"/>
  <c r="AE136"/>
  <c r="AE135"/>
  <c r="AE134"/>
  <c r="AE133"/>
  <c r="AE132"/>
  <c r="AE131"/>
  <c r="AE130"/>
  <c r="AE129"/>
  <c r="AE128"/>
  <c r="AE127"/>
  <c r="AE126"/>
  <c r="AE125"/>
  <c r="AE123"/>
  <c r="Z152"/>
  <c r="Z151"/>
  <c r="Z149"/>
  <c r="Z148"/>
  <c r="Z147"/>
  <c r="Z146"/>
  <c r="Z145"/>
  <c r="Z144"/>
  <c r="Z143"/>
  <c r="Z142"/>
  <c r="Z141"/>
  <c r="Z140"/>
  <c r="Z139"/>
  <c r="Z138"/>
  <c r="Z137"/>
  <c r="Z136"/>
  <c r="Z135"/>
  <c r="Z134"/>
  <c r="Z133"/>
  <c r="Z132"/>
  <c r="Z131"/>
  <c r="Z130"/>
  <c r="Z129"/>
  <c r="Z128"/>
  <c r="Z127"/>
  <c r="Z126"/>
  <c r="Z125"/>
  <c r="Z123"/>
  <c r="U152"/>
  <c r="U151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3"/>
  <c r="P152"/>
  <c r="P151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3"/>
  <c r="K151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3"/>
  <c r="AE122"/>
  <c r="AE121"/>
  <c r="AE120"/>
  <c r="AE119"/>
  <c r="AE118"/>
  <c r="AE117"/>
  <c r="AE116"/>
  <c r="AE115"/>
  <c r="AE114"/>
  <c r="AE113"/>
  <c r="AE112"/>
  <c r="AE111"/>
  <c r="AE110"/>
  <c r="AE109"/>
  <c r="Z122"/>
  <c r="Z121"/>
  <c r="Z120"/>
  <c r="Z119"/>
  <c r="Z118"/>
  <c r="Z117"/>
  <c r="Z116"/>
  <c r="Z115"/>
  <c r="Z114"/>
  <c r="Z113"/>
  <c r="Z112"/>
  <c r="Z111"/>
  <c r="Z110"/>
  <c r="Z109"/>
  <c r="U122"/>
  <c r="U121"/>
  <c r="U120"/>
  <c r="U119"/>
  <c r="U118"/>
  <c r="U117"/>
  <c r="U116"/>
  <c r="U115"/>
  <c r="U114"/>
  <c r="U113"/>
  <c r="U112"/>
  <c r="U111"/>
  <c r="U110"/>
  <c r="U109"/>
  <c r="P122"/>
  <c r="P121"/>
  <c r="P120"/>
  <c r="P119"/>
  <c r="P118"/>
  <c r="P117"/>
  <c r="P116"/>
  <c r="P115"/>
  <c r="P114"/>
  <c r="P113"/>
  <c r="P112"/>
  <c r="P111"/>
  <c r="P110"/>
  <c r="P109"/>
  <c r="K109"/>
  <c r="AF108"/>
  <c r="AI108"/>
  <c r="AH108"/>
  <c r="AG108"/>
  <c r="AD108"/>
  <c r="AC108"/>
  <c r="AB108"/>
  <c r="AA108"/>
  <c r="Y108"/>
  <c r="X108"/>
  <c r="W108"/>
  <c r="V108"/>
  <c r="T108"/>
  <c r="S108"/>
  <c r="R108"/>
  <c r="Q108"/>
  <c r="L108"/>
  <c r="O108"/>
  <c r="N108"/>
  <c r="M108"/>
  <c r="K122"/>
  <c r="K121"/>
  <c r="K120"/>
  <c r="K119"/>
  <c r="K118"/>
  <c r="K117"/>
  <c r="K116"/>
  <c r="K115"/>
  <c r="K114"/>
  <c r="K113"/>
  <c r="K112"/>
  <c r="K111"/>
  <c r="K110"/>
  <c r="J108"/>
  <c r="AE106"/>
  <c r="AE105"/>
  <c r="AE104"/>
  <c r="AE103"/>
  <c r="AE102"/>
  <c r="AE101"/>
  <c r="AE100"/>
  <c r="AE99"/>
  <c r="AE98"/>
  <c r="AE97"/>
  <c r="AE96"/>
  <c r="AE95"/>
  <c r="AE94"/>
  <c r="AE93"/>
  <c r="AE92"/>
  <c r="AE91"/>
  <c r="AE90"/>
  <c r="AE89"/>
  <c r="AE88"/>
  <c r="AE87"/>
  <c r="AE86"/>
  <c r="AE85"/>
  <c r="AE84"/>
  <c r="AE83"/>
  <c r="AE82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AI46"/>
  <c r="AH46"/>
  <c r="AG46"/>
  <c r="AF46"/>
  <c r="AD46"/>
  <c r="AC46"/>
  <c r="AB46"/>
  <c r="AA46"/>
  <c r="Y46"/>
  <c r="X46"/>
  <c r="W46"/>
  <c r="V46"/>
  <c r="Q46"/>
  <c r="T46"/>
  <c r="S46"/>
  <c r="R46"/>
  <c r="O46"/>
  <c r="N46"/>
  <c r="M46"/>
  <c r="L46"/>
  <c r="L44" s="1"/>
  <c r="J46"/>
  <c r="J44" s="1"/>
  <c r="AL46" l="1"/>
  <c r="AL108"/>
  <c r="AL207"/>
  <c r="K207"/>
  <c r="AK46"/>
  <c r="AJ250"/>
  <c r="AJ21"/>
  <c r="AJ230"/>
  <c r="I230" s="1"/>
  <c r="AJ263"/>
  <c r="AJ199"/>
  <c r="AJ203"/>
  <c r="AJ204"/>
  <c r="AN46"/>
  <c r="AJ234"/>
  <c r="AJ238"/>
  <c r="AJ241"/>
  <c r="I241" s="1"/>
  <c r="AJ242"/>
  <c r="AJ245"/>
  <c r="I245" s="1"/>
  <c r="AJ246"/>
  <c r="AJ249"/>
  <c r="I249" s="1"/>
  <c r="AJ253"/>
  <c r="AJ254"/>
  <c r="I254" s="1"/>
  <c r="AJ257"/>
  <c r="AJ258"/>
  <c r="AJ235"/>
  <c r="I235" s="1"/>
  <c r="AJ39"/>
  <c r="AN207"/>
  <c r="AJ197"/>
  <c r="AJ195"/>
  <c r="AJ198"/>
  <c r="AJ23"/>
  <c r="AJ34"/>
  <c r="AJ38"/>
  <c r="AJ42"/>
  <c r="AJ177"/>
  <c r="AK108"/>
  <c r="AJ50"/>
  <c r="I50" s="1"/>
  <c r="AJ58"/>
  <c r="I58" s="1"/>
  <c r="AJ66"/>
  <c r="AJ75"/>
  <c r="I75" s="1"/>
  <c r="AJ82"/>
  <c r="I82" s="1"/>
  <c r="AJ87"/>
  <c r="I87" s="1"/>
  <c r="AJ91"/>
  <c r="I91" s="1"/>
  <c r="AJ95"/>
  <c r="AJ98"/>
  <c r="I98" s="1"/>
  <c r="AJ106"/>
  <c r="I106" s="1"/>
  <c r="AJ146"/>
  <c r="I146" s="1"/>
  <c r="AJ152"/>
  <c r="AJ156"/>
  <c r="I156" s="1"/>
  <c r="AJ160"/>
  <c r="AJ164"/>
  <c r="AJ168"/>
  <c r="I168" s="1"/>
  <c r="AJ172"/>
  <c r="I172" s="1"/>
  <c r="AJ176"/>
  <c r="I176" s="1"/>
  <c r="AJ180"/>
  <c r="AJ184"/>
  <c r="I184" s="1"/>
  <c r="AJ187"/>
  <c r="I187" s="1"/>
  <c r="AJ191"/>
  <c r="I191" s="1"/>
  <c r="AJ206"/>
  <c r="AJ233"/>
  <c r="AJ264"/>
  <c r="AN108"/>
  <c r="AJ194"/>
  <c r="AJ200"/>
  <c r="AJ231"/>
  <c r="I231" s="1"/>
  <c r="AJ247"/>
  <c r="AJ47"/>
  <c r="AJ51"/>
  <c r="I51" s="1"/>
  <c r="AJ55"/>
  <c r="I55" s="1"/>
  <c r="AJ59"/>
  <c r="AJ63"/>
  <c r="AJ67"/>
  <c r="I67" s="1"/>
  <c r="AJ74"/>
  <c r="I74" s="1"/>
  <c r="AJ79"/>
  <c r="I79" s="1"/>
  <c r="AJ83"/>
  <c r="I83" s="1"/>
  <c r="AJ90"/>
  <c r="AJ94"/>
  <c r="AJ99"/>
  <c r="AJ103"/>
  <c r="I103" s="1"/>
  <c r="AJ105"/>
  <c r="I105" s="1"/>
  <c r="AJ147"/>
  <c r="I147" s="1"/>
  <c r="AJ151"/>
  <c r="I151" s="1"/>
  <c r="AJ155"/>
  <c r="I155" s="1"/>
  <c r="AJ159"/>
  <c r="I159" s="1"/>
  <c r="AJ163"/>
  <c r="I163" s="1"/>
  <c r="AJ171"/>
  <c r="AJ175"/>
  <c r="AJ179"/>
  <c r="AJ183"/>
  <c r="I183" s="1"/>
  <c r="AJ188"/>
  <c r="I188" s="1"/>
  <c r="AJ192"/>
  <c r="AJ202"/>
  <c r="AJ228"/>
  <c r="AJ237"/>
  <c r="AJ196"/>
  <c r="AJ201"/>
  <c r="AJ208"/>
  <c r="I208" s="1"/>
  <c r="AJ211"/>
  <c r="AJ212"/>
  <c r="AJ218"/>
  <c r="AJ219"/>
  <c r="I219" s="1"/>
  <c r="AJ222"/>
  <c r="AJ223"/>
  <c r="I223" s="1"/>
  <c r="AJ226"/>
  <c r="AJ227"/>
  <c r="I227" s="1"/>
  <c r="AJ232"/>
  <c r="I232" s="1"/>
  <c r="AJ236"/>
  <c r="AJ16"/>
  <c r="AJ27"/>
  <c r="AJ40"/>
  <c r="AJ26"/>
  <c r="AJ31"/>
  <c r="AJ35"/>
  <c r="AJ109"/>
  <c r="I109" s="1"/>
  <c r="AJ110"/>
  <c r="AJ113"/>
  <c r="AJ114"/>
  <c r="AJ117"/>
  <c r="AJ118"/>
  <c r="AJ121"/>
  <c r="I121" s="1"/>
  <c r="AJ122"/>
  <c r="I122" s="1"/>
  <c r="AJ126"/>
  <c r="I126" s="1"/>
  <c r="AJ127"/>
  <c r="I127" s="1"/>
  <c r="AJ130"/>
  <c r="AJ131"/>
  <c r="AJ134"/>
  <c r="AJ135"/>
  <c r="I135" s="1"/>
  <c r="AJ138"/>
  <c r="I138" s="1"/>
  <c r="AJ139"/>
  <c r="I139" s="1"/>
  <c r="AJ142"/>
  <c r="I142" s="1"/>
  <c r="AJ143"/>
  <c r="I143" s="1"/>
  <c r="AJ19"/>
  <c r="AJ41"/>
  <c r="AJ24"/>
  <c r="AJ25"/>
  <c r="AJ30"/>
  <c r="AJ32"/>
  <c r="AJ33"/>
  <c r="AJ252"/>
  <c r="I252" s="1"/>
  <c r="AJ251"/>
  <c r="AJ256"/>
  <c r="I256" s="1"/>
  <c r="AJ261"/>
  <c r="AJ255"/>
  <c r="I255" s="1"/>
  <c r="AJ262"/>
  <c r="I262" s="1"/>
  <c r="AJ240"/>
  <c r="I240" s="1"/>
  <c r="AJ243"/>
  <c r="AJ248"/>
  <c r="AJ239"/>
  <c r="AJ244"/>
  <c r="AJ229"/>
  <c r="I229" s="1"/>
  <c r="AJ220"/>
  <c r="I220" s="1"/>
  <c r="AJ225"/>
  <c r="AJ213"/>
  <c r="I213" s="1"/>
  <c r="AJ221"/>
  <c r="I221" s="1"/>
  <c r="AJ210"/>
  <c r="I210" s="1"/>
  <c r="AJ224"/>
  <c r="I224" s="1"/>
  <c r="AJ209"/>
  <c r="I209" s="1"/>
  <c r="AJ217"/>
  <c r="I217" s="1"/>
  <c r="AJ181"/>
  <c r="I181" s="1"/>
  <c r="AJ186"/>
  <c r="AJ182"/>
  <c r="I182" s="1"/>
  <c r="AJ173"/>
  <c r="I173" s="1"/>
  <c r="AJ178"/>
  <c r="I178" s="1"/>
  <c r="AJ189"/>
  <c r="AJ174"/>
  <c r="AJ185"/>
  <c r="AJ190"/>
  <c r="I190" s="1"/>
  <c r="AJ161"/>
  <c r="AJ162"/>
  <c r="I162" s="1"/>
  <c r="AJ165"/>
  <c r="AJ166"/>
  <c r="AJ169"/>
  <c r="AJ170"/>
  <c r="I170" s="1"/>
  <c r="AJ157"/>
  <c r="AJ167"/>
  <c r="I167" s="1"/>
  <c r="AJ153"/>
  <c r="I153" s="1"/>
  <c r="AJ158"/>
  <c r="AJ154"/>
  <c r="I154" s="1"/>
  <c r="AJ129"/>
  <c r="I129" s="1"/>
  <c r="AJ144"/>
  <c r="I144" s="1"/>
  <c r="AJ123"/>
  <c r="AJ128"/>
  <c r="I128" s="1"/>
  <c r="AJ133"/>
  <c r="I133" s="1"/>
  <c r="AJ145"/>
  <c r="I145" s="1"/>
  <c r="AJ140"/>
  <c r="AJ149"/>
  <c r="I149" s="1"/>
  <c r="AJ125"/>
  <c r="I125" s="1"/>
  <c r="AJ136"/>
  <c r="I136" s="1"/>
  <c r="AJ141"/>
  <c r="I141" s="1"/>
  <c r="AJ132"/>
  <c r="AJ137"/>
  <c r="I137" s="1"/>
  <c r="AJ148"/>
  <c r="AM108"/>
  <c r="AJ111"/>
  <c r="AJ116"/>
  <c r="AJ112"/>
  <c r="I112" s="1"/>
  <c r="AJ119"/>
  <c r="AJ115"/>
  <c r="AJ120"/>
  <c r="I120" s="1"/>
  <c r="AJ93"/>
  <c r="I93" s="1"/>
  <c r="AJ57"/>
  <c r="I57" s="1"/>
  <c r="AJ68"/>
  <c r="I68" s="1"/>
  <c r="AJ81"/>
  <c r="I81" s="1"/>
  <c r="AJ60"/>
  <c r="I60" s="1"/>
  <c r="AJ78"/>
  <c r="AJ96"/>
  <c r="I96" s="1"/>
  <c r="AM46"/>
  <c r="AJ52"/>
  <c r="I52" s="1"/>
  <c r="AJ62"/>
  <c r="AJ71"/>
  <c r="I71" s="1"/>
  <c r="AJ97"/>
  <c r="I97" s="1"/>
  <c r="AJ49"/>
  <c r="AJ64"/>
  <c r="I64" s="1"/>
  <c r="AJ65"/>
  <c r="I65" s="1"/>
  <c r="AJ86"/>
  <c r="AJ101"/>
  <c r="I101" s="1"/>
  <c r="AJ54"/>
  <c r="AJ70"/>
  <c r="I70" s="1"/>
  <c r="AJ73"/>
  <c r="AJ84"/>
  <c r="AJ89"/>
  <c r="I89" s="1"/>
  <c r="AJ100"/>
  <c r="AJ104"/>
  <c r="I104" s="1"/>
  <c r="AJ92"/>
  <c r="I92" s="1"/>
  <c r="AJ102"/>
  <c r="AJ48"/>
  <c r="AJ56"/>
  <c r="I56" s="1"/>
  <c r="AJ72"/>
  <c r="I72" s="1"/>
  <c r="AJ80"/>
  <c r="I80" s="1"/>
  <c r="AJ88"/>
  <c r="AJ20"/>
  <c r="AJ28"/>
  <c r="AJ29"/>
  <c r="AJ36"/>
  <c r="AJ37"/>
  <c r="AJ45"/>
  <c r="AJ53"/>
  <c r="I53" s="1"/>
  <c r="AJ61"/>
  <c r="I61" s="1"/>
  <c r="AJ69"/>
  <c r="AJ76"/>
  <c r="AJ77"/>
  <c r="AJ85"/>
  <c r="I85" s="1"/>
  <c r="AJ193"/>
  <c r="AE231"/>
  <c r="AE228"/>
  <c r="AE232"/>
  <c r="AE235"/>
  <c r="AH207"/>
  <c r="AM207" s="1"/>
  <c r="P207"/>
  <c r="P46"/>
  <c r="K108"/>
  <c r="AE108"/>
  <c r="Z108"/>
  <c r="P108"/>
  <c r="U108"/>
  <c r="Z46"/>
  <c r="AE46"/>
  <c r="K46"/>
  <c r="U46"/>
  <c r="AI44"/>
  <c r="AG44"/>
  <c r="AF44"/>
  <c r="AD44"/>
  <c r="AC44"/>
  <c r="AB44"/>
  <c r="Y44"/>
  <c r="W44"/>
  <c r="V44"/>
  <c r="T44"/>
  <c r="S44"/>
  <c r="R44"/>
  <c r="O44"/>
  <c r="N44"/>
  <c r="M44"/>
  <c r="D44"/>
  <c r="D43" s="1"/>
  <c r="E44"/>
  <c r="E43" s="1"/>
  <c r="AI107"/>
  <c r="AH107"/>
  <c r="AG107"/>
  <c r="AF107"/>
  <c r="AD107"/>
  <c r="AC107"/>
  <c r="AB107"/>
  <c r="AA107"/>
  <c r="Y107"/>
  <c r="W107"/>
  <c r="V107"/>
  <c r="T107"/>
  <c r="S107"/>
  <c r="R107"/>
  <c r="Q107"/>
  <c r="O107"/>
  <c r="N107"/>
  <c r="M107"/>
  <c r="L107"/>
  <c r="J107"/>
  <c r="D107"/>
  <c r="E107"/>
  <c r="AI205"/>
  <c r="AI18" s="1"/>
  <c r="AG205"/>
  <c r="AG18" s="1"/>
  <c r="AF205"/>
  <c r="AF18" s="1"/>
  <c r="AD205"/>
  <c r="AD18" s="1"/>
  <c r="AB205"/>
  <c r="AB18" s="1"/>
  <c r="AA205"/>
  <c r="AA18" s="1"/>
  <c r="Y205"/>
  <c r="Y18" s="1"/>
  <c r="X205"/>
  <c r="X18" s="1"/>
  <c r="W205"/>
  <c r="W18" s="1"/>
  <c r="T205"/>
  <c r="T18" s="1"/>
  <c r="S205"/>
  <c r="S18" s="1"/>
  <c r="R205"/>
  <c r="R18" s="1"/>
  <c r="Q205"/>
  <c r="Q18" s="1"/>
  <c r="O205"/>
  <c r="N205"/>
  <c r="M205"/>
  <c r="J205"/>
  <c r="J18" s="1"/>
  <c r="D205"/>
  <c r="D18" s="1"/>
  <c r="E205"/>
  <c r="E18" s="1"/>
  <c r="I261" l="1"/>
  <c r="AJ207"/>
  <c r="AN44"/>
  <c r="AJ46"/>
  <c r="AJ108"/>
  <c r="I180"/>
  <c r="AK107"/>
  <c r="AL107"/>
  <c r="O18"/>
  <c r="AN18" s="1"/>
  <c r="AN205"/>
  <c r="M18"/>
  <c r="AL18" s="1"/>
  <c r="AL205"/>
  <c r="AL44"/>
  <c r="AN107"/>
  <c r="I251"/>
  <c r="N18"/>
  <c r="I76"/>
  <c r="I238"/>
  <c r="I239"/>
  <c r="I258"/>
  <c r="I257"/>
  <c r="I253"/>
  <c r="I243"/>
  <c r="I248"/>
  <c r="I244"/>
  <c r="I242"/>
  <c r="I250"/>
  <c r="I246"/>
  <c r="I247"/>
  <c r="I228"/>
  <c r="AH205"/>
  <c r="I234"/>
  <c r="I237"/>
  <c r="I233"/>
  <c r="I236"/>
  <c r="I225"/>
  <c r="I222"/>
  <c r="I218"/>
  <c r="I226"/>
  <c r="I211"/>
  <c r="I212"/>
  <c r="I132"/>
  <c r="I130"/>
  <c r="I152"/>
  <c r="I140"/>
  <c r="I148"/>
  <c r="I177"/>
  <c r="I189"/>
  <c r="I186"/>
  <c r="I179"/>
  <c r="I175"/>
  <c r="I174"/>
  <c r="I185"/>
  <c r="I134"/>
  <c r="I131"/>
  <c r="I123"/>
  <c r="I160"/>
  <c r="I171"/>
  <c r="I165"/>
  <c r="I158"/>
  <c r="I166"/>
  <c r="I169"/>
  <c r="I157"/>
  <c r="I164"/>
  <c r="I161"/>
  <c r="K44"/>
  <c r="I113"/>
  <c r="I117"/>
  <c r="I118"/>
  <c r="I111"/>
  <c r="I114"/>
  <c r="I110"/>
  <c r="I119"/>
  <c r="I116"/>
  <c r="I115"/>
  <c r="I95"/>
  <c r="I48"/>
  <c r="I99"/>
  <c r="I62"/>
  <c r="I54"/>
  <c r="I100"/>
  <c r="I88"/>
  <c r="I77"/>
  <c r="I84"/>
  <c r="I49"/>
  <c r="Z207"/>
  <c r="Z205" s="1"/>
  <c r="Z18" s="1"/>
  <c r="I94"/>
  <c r="I90"/>
  <c r="I47"/>
  <c r="I73"/>
  <c r="I63"/>
  <c r="I69"/>
  <c r="I102"/>
  <c r="I59"/>
  <c r="I78"/>
  <c r="I86"/>
  <c r="I66"/>
  <c r="AC205"/>
  <c r="AC18" s="1"/>
  <c r="K205"/>
  <c r="K18" s="1"/>
  <c r="U207"/>
  <c r="U205" s="1"/>
  <c r="U18" s="1"/>
  <c r="L205"/>
  <c r="AE107"/>
  <c r="K107"/>
  <c r="J43"/>
  <c r="J22" s="1"/>
  <c r="W43"/>
  <c r="W22" s="1"/>
  <c r="P107"/>
  <c r="Z107"/>
  <c r="AH44"/>
  <c r="AH43" s="1"/>
  <c r="P205"/>
  <c r="P18" s="1"/>
  <c r="X107"/>
  <c r="U107" s="1"/>
  <c r="D17"/>
  <c r="D15" s="1"/>
  <c r="D22"/>
  <c r="M43"/>
  <c r="M22" s="1"/>
  <c r="Q44"/>
  <c r="V43"/>
  <c r="AA44"/>
  <c r="AF43"/>
  <c r="AF22" s="1"/>
  <c r="N43"/>
  <c r="N22" s="1"/>
  <c r="R43"/>
  <c r="R22" s="1"/>
  <c r="AB43"/>
  <c r="AB22" s="1"/>
  <c r="AG43"/>
  <c r="AG22" s="1"/>
  <c r="AE207"/>
  <c r="AE205" s="1"/>
  <c r="AE18" s="1"/>
  <c r="O43"/>
  <c r="O22" s="1"/>
  <c r="S43"/>
  <c r="S22" s="1"/>
  <c r="X44"/>
  <c r="AC43"/>
  <c r="V205"/>
  <c r="V18" s="1"/>
  <c r="E17"/>
  <c r="E15" s="1"/>
  <c r="E22"/>
  <c r="L43"/>
  <c r="T43"/>
  <c r="T22" s="1"/>
  <c r="Y43"/>
  <c r="Y22" s="1"/>
  <c r="AD43"/>
  <c r="AD22" s="1"/>
  <c r="AI43"/>
  <c r="AI22" s="1"/>
  <c r="AC22" l="1"/>
  <c r="L22"/>
  <c r="K22" s="1"/>
  <c r="V22"/>
  <c r="AL22"/>
  <c r="AN22"/>
  <c r="AH18"/>
  <c r="AH22"/>
  <c r="AN43"/>
  <c r="AK44"/>
  <c r="L18"/>
  <c r="AK18" s="1"/>
  <c r="AK205"/>
  <c r="AL43"/>
  <c r="AM205"/>
  <c r="AM18"/>
  <c r="AJ18" s="1"/>
  <c r="AM107"/>
  <c r="AJ107" s="1"/>
  <c r="AM44"/>
  <c r="X43"/>
  <c r="I46"/>
  <c r="I44" s="1"/>
  <c r="AB17"/>
  <c r="AB15" s="1"/>
  <c r="Q43"/>
  <c r="Q22" s="1"/>
  <c r="P44"/>
  <c r="Y17"/>
  <c r="Y15" s="1"/>
  <c r="L17"/>
  <c r="S17"/>
  <c r="S15" s="1"/>
  <c r="AG17"/>
  <c r="AG15" s="1"/>
  <c r="N17"/>
  <c r="M17"/>
  <c r="AE43"/>
  <c r="AE17" s="1"/>
  <c r="AH17"/>
  <c r="W17"/>
  <c r="W15" s="1"/>
  <c r="T17"/>
  <c r="T15" s="1"/>
  <c r="AC17"/>
  <c r="AC15" s="1"/>
  <c r="O17"/>
  <c r="AE44"/>
  <c r="V17"/>
  <c r="V15" s="1"/>
  <c r="U44"/>
  <c r="AI17"/>
  <c r="AI15" s="1"/>
  <c r="AF17"/>
  <c r="AF15" s="1"/>
  <c r="J17"/>
  <c r="J15" s="1"/>
  <c r="AD17"/>
  <c r="AD15" s="1"/>
  <c r="R17"/>
  <c r="R15" s="1"/>
  <c r="AA43"/>
  <c r="AA22" s="1"/>
  <c r="Z44"/>
  <c r="K43"/>
  <c r="K17" s="1"/>
  <c r="K15" s="1"/>
  <c r="AK22" l="1"/>
  <c r="AH15"/>
  <c r="X17"/>
  <c r="X15" s="1"/>
  <c r="X22"/>
  <c r="U22" s="1"/>
  <c r="AJ44"/>
  <c r="AK43"/>
  <c r="AJ205"/>
  <c r="L15"/>
  <c r="O15"/>
  <c r="AN15" s="1"/>
  <c r="AN17"/>
  <c r="M15"/>
  <c r="AL15" s="1"/>
  <c r="AL17"/>
  <c r="AM43"/>
  <c r="N15"/>
  <c r="AM17"/>
  <c r="I207"/>
  <c r="I205" s="1"/>
  <c r="U43"/>
  <c r="U17" s="1"/>
  <c r="U15" s="1"/>
  <c r="I108"/>
  <c r="I107" s="1"/>
  <c r="I43" s="1"/>
  <c r="Z43"/>
  <c r="Z17" s="1"/>
  <c r="Z15" s="1"/>
  <c r="AA17"/>
  <c r="AA15" s="1"/>
  <c r="Z22"/>
  <c r="P43"/>
  <c r="P17" s="1"/>
  <c r="P15" s="1"/>
  <c r="Q17"/>
  <c r="Q15" s="1"/>
  <c r="P22"/>
  <c r="AE22"/>
  <c r="AE15"/>
  <c r="AM15" l="1"/>
  <c r="AM22"/>
  <c r="I18"/>
  <c r="I22"/>
  <c r="AJ43"/>
  <c r="AK17"/>
  <c r="AJ17" s="1"/>
  <c r="AK15"/>
  <c r="I17"/>
  <c r="AJ15" l="1"/>
  <c r="I15"/>
  <c r="AJ22"/>
</calcChain>
</file>

<file path=xl/sharedStrings.xml><?xml version="1.0" encoding="utf-8"?>
<sst xmlns="http://schemas.openxmlformats.org/spreadsheetml/2006/main" count="1734" uniqueCount="573">
  <si>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</si>
  <si>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</si>
  <si>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</si>
  <si>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</si>
  <si>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</si>
  <si>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</si>
  <si>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</si>
  <si>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</si>
  <si>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</si>
  <si>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</si>
  <si>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</si>
  <si>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</si>
  <si>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</si>
  <si>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</si>
  <si>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</si>
  <si>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</si>
  <si>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</si>
  <si>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</si>
  <si>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Инвестиционная программа Открытого акционерного общества "Владимирская областная электросетевая компания"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</si>
  <si>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</si>
  <si>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</si>
  <si>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</si>
  <si>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</si>
  <si>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</si>
  <si>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</si>
  <si>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</si>
  <si>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</si>
  <si>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</si>
  <si>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</si>
  <si>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</si>
  <si>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</si>
  <si>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</si>
  <si>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</si>
  <si>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</si>
  <si>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</si>
  <si>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</si>
  <si>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</si>
  <si>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</si>
  <si>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</si>
  <si>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</si>
  <si>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</si>
  <si>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</si>
  <si>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</si>
  <si>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</si>
  <si>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</si>
  <si>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</si>
  <si>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</si>
  <si>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</si>
  <si>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</si>
  <si>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</si>
  <si>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</si>
  <si>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</si>
  <si>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</si>
  <si>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</si>
  <si>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</si>
  <si>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</si>
  <si>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</si>
  <si>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</si>
  <si>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</si>
  <si>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</si>
  <si>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</si>
  <si>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</si>
  <si>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</si>
  <si>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</si>
  <si>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</si>
  <si>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</si>
  <si>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</si>
  <si>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</si>
  <si>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</si>
  <si>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</si>
  <si>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</si>
  <si>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</si>
  <si>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</si>
  <si>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</si>
  <si>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</si>
  <si>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</si>
  <si>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</si>
  <si>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</si>
  <si>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</si>
  <si>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</si>
  <si>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</si>
  <si>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</si>
  <si>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</si>
  <si>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</si>
  <si>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</si>
  <si>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</si>
  <si>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</si>
  <si>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</si>
  <si>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</si>
  <si>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</si>
  <si>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</si>
  <si>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</si>
  <si>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</si>
  <si>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</si>
  <si>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</si>
  <si>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</si>
  <si>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</si>
  <si>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</si>
  <si>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</si>
  <si>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</si>
  <si>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</si>
  <si>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</si>
  <si>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</si>
  <si>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</si>
  <si>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</si>
  <si>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</si>
  <si>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</si>
  <si>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</si>
  <si>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</si>
  <si>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</si>
  <si>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</si>
  <si>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</si>
  <si>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</si>
  <si>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</si>
  <si>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</si>
  <si>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</si>
  <si>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Владимирская область</t>
  </si>
  <si>
    <t>План 
на 01.01.2017 года</t>
  </si>
  <si>
    <t>-</t>
  </si>
  <si>
    <t>ЭI182201_1</t>
  </si>
  <si>
    <t>ЭI182201_2</t>
  </si>
  <si>
    <t>ЭI182201_3</t>
  </si>
  <si>
    <t>ЭI182201_4</t>
  </si>
  <si>
    <t>ЭI182201_5</t>
  </si>
  <si>
    <t>ЭI182201_6</t>
  </si>
  <si>
    <t>ЭI182201_7</t>
  </si>
  <si>
    <t>ЭI182201_8</t>
  </si>
  <si>
    <t>ЭI182201_9</t>
  </si>
  <si>
    <t>ЭI182201_10</t>
  </si>
  <si>
    <t>ЭI182201_11</t>
  </si>
  <si>
    <t>ЭI182201_12</t>
  </si>
  <si>
    <t>ЭI182201_13</t>
  </si>
  <si>
    <t>ЭI182201_14</t>
  </si>
  <si>
    <t>ЭI182201_15</t>
  </si>
  <si>
    <t>ЭI182201_16</t>
  </si>
  <si>
    <t>ЭI182201_17</t>
  </si>
  <si>
    <t>ЭI182201_18</t>
  </si>
  <si>
    <t>ЭI182201_19</t>
  </si>
  <si>
    <t>ЭI182201_20</t>
  </si>
  <si>
    <t>ЭI182201_21</t>
  </si>
  <si>
    <t>ЭI182201_22</t>
  </si>
  <si>
    <t>ЭI182201_23</t>
  </si>
  <si>
    <t>ЭI182201_24</t>
  </si>
  <si>
    <t>ЭI182201_25</t>
  </si>
  <si>
    <t>ЭI182201_26</t>
  </si>
  <si>
    <t>ЭI182201_27</t>
  </si>
  <si>
    <t>ЭI182201_28</t>
  </si>
  <si>
    <t>ЭI182201_29</t>
  </si>
  <si>
    <t>ЭI182201_30</t>
  </si>
  <si>
    <t>ЭI182201_31</t>
  </si>
  <si>
    <t>ЭI182201_32</t>
  </si>
  <si>
    <t>ЭI182201_33</t>
  </si>
  <si>
    <t>ЭI182201_34</t>
  </si>
  <si>
    <t>ЭI182201_35</t>
  </si>
  <si>
    <t>ЭI182201_36</t>
  </si>
  <si>
    <t>ЭI182201_37</t>
  </si>
  <si>
    <t>ЭI182201_38</t>
  </si>
  <si>
    <t>ЭI182201_39</t>
  </si>
  <si>
    <t>ЭI182201_40</t>
  </si>
  <si>
    <t>ЭI182201_41</t>
  </si>
  <si>
    <t>ЭI182201_42</t>
  </si>
  <si>
    <t>ЭI182201_43</t>
  </si>
  <si>
    <t>ЭI182201_44</t>
  </si>
  <si>
    <t>ЭI182201_45</t>
  </si>
  <si>
    <t>ЭI182201_46</t>
  </si>
  <si>
    <t>ЭI182201_47</t>
  </si>
  <si>
    <t>ЭI182201_48</t>
  </si>
  <si>
    <t>ЭI182201_49</t>
  </si>
  <si>
    <t>ЭI182201_50</t>
  </si>
  <si>
    <t>ЭI182201_51</t>
  </si>
  <si>
    <t>ЭI182201_52</t>
  </si>
  <si>
    <t>ЭI182201_53</t>
  </si>
  <si>
    <t>ЭI182201_54</t>
  </si>
  <si>
    <t>ЭI182201_55</t>
  </si>
  <si>
    <t>ЭI182201_56</t>
  </si>
  <si>
    <t>ЭI182201_57</t>
  </si>
  <si>
    <t>ЭI182201_58</t>
  </si>
  <si>
    <t>ЭI182201_59</t>
  </si>
  <si>
    <t>ЭI182201_60</t>
  </si>
  <si>
    <t>Строительство КЛ-0,4 кВ от РП-8 до д.4 ул.Студенческая г.Владимир 0,2 км</t>
  </si>
  <si>
    <t>Строительство  КЛ-0,4 кВ ТП-201 - д. 42 по ул. Куйбышева г.Владимир 0,195 км</t>
  </si>
  <si>
    <t>Строительство 2 КЛ-0,4 кВ ТП-283 - д. 28 по ул. Юбилейная г.Владимир 0,4 км</t>
  </si>
  <si>
    <t>Строительство КЛ-0,4 кВ ТП-271 - д. 25 по ул. Балакирева г.Владимир 0,16 км</t>
  </si>
  <si>
    <t>Строительство КЛ-0,4 кВ ТП- 306 -д. 195-б по ул. Добросельская г.Владимир 0,1 км</t>
  </si>
  <si>
    <t>Строительство КЛ-0,4 кВ ТП-207 - д.д. 22, 24, 26 по пр. Ленина г.Владимир 0,34 км</t>
  </si>
  <si>
    <t>Строительство КЛ-0,4 кВ ТП-282 - д. 11 по ул. Песочная г.Владимир 0,1 км</t>
  </si>
  <si>
    <t>Строительство КЛ-0,4 кВ ТП-282 - д. 13 по ул. Песочная г.Владимир 0,035 км</t>
  </si>
  <si>
    <t>Строительство КЛ-0,4 кВ ТП-282 - д. 15 по ул. Песочная г.Владимир 0,1 км</t>
  </si>
  <si>
    <t>Строительство  КЛ-0,4 кВ ТП-326 - д. 37 по ул. Комиссарова г.Владимир 0,37 км</t>
  </si>
  <si>
    <t>Строительство КЛ-0,4 кВ ТП-205 - д. 141-г по ул. Лакина г.Владимир 0,16 км</t>
  </si>
  <si>
    <t>Строительство КЛ-0,4 кВ ТП-205 - д. 147-б по ул. Лакина г.Владимир 0,14 км</t>
  </si>
  <si>
    <t>Строительство КЛ-0,4 кВ ТП-329 - д. 191-в по ул. Добросельская г.Владимир 0,205 км</t>
  </si>
  <si>
    <t>Строительство КЛ-0,4 кВ ТП-243 - д.д. 133-а, 137 по ул. Лакина г.Владимир 0,15 км</t>
  </si>
  <si>
    <t>ЭI182202_1</t>
  </si>
  <si>
    <t>ЭI182202_2</t>
  </si>
  <si>
    <t>ЭI182202_3</t>
  </si>
  <si>
    <t>ЭI182202_4</t>
  </si>
  <si>
    <t>ЭI182202_5</t>
  </si>
  <si>
    <t>ЭI182202_6</t>
  </si>
  <si>
    <t>ЭI182202_7</t>
  </si>
  <si>
    <t>ЭI182202_8</t>
  </si>
  <si>
    <t>ЭI182202_9</t>
  </si>
  <si>
    <t>ЭI182202_10</t>
  </si>
  <si>
    <t>ЭI182202_11</t>
  </si>
  <si>
    <t>ЭI182202_12</t>
  </si>
  <si>
    <t>ЭI182202_13</t>
  </si>
  <si>
    <t>ЭI182202_14</t>
  </si>
  <si>
    <t>Строительство КЛ-6 кВ от ПС Семязино до новой РТП в районе Факела г.Владимир 3,5 км</t>
  </si>
  <si>
    <t>Строительство КЛ 6 кВ ПС "Тракторная" - РП-21 (ул.Кирова, д.5) г.Владимир 1,37 км</t>
  </si>
  <si>
    <t>Строительство КЛ 6 кВ ПС Районная - РП 9 пр-т Строителей, 24б г.Владимир 3,4 км</t>
  </si>
  <si>
    <t>Строительство КЛ 6 кВ ПС Тракторная - РП 8 ул.Горького, 79а г.Владимир 0,93 км</t>
  </si>
  <si>
    <t>Строительство КЛ 10 кВ ПС Ладога - РП 20 ул. Зеленая, 25а г.Владимир 0,5 км</t>
  </si>
  <si>
    <t>Строительство КЛ-10 кВ от РП-2 до ТП-18 г.Суздаль 1,4 км</t>
  </si>
  <si>
    <t>Строительство КЛ-10 кВ от ТП-8 до ТП-32 г.Суздаль 1,3 км</t>
  </si>
  <si>
    <t>Строительство КЛ-10кВ от РП-2 до места врезки в КЛ-10кВ Ф.107  г.Суздаль 0,12 км</t>
  </si>
  <si>
    <t>Строительство КЛ-10 кВ от ТП-14 до ТП-37 (Луч А) г.Суздаль 1,1 км</t>
  </si>
  <si>
    <t>Строительство КЛ-10 кВ от ТП-4 до ТП-16 г.Суздаль 0,45 км</t>
  </si>
  <si>
    <t>Строительство КЛ-10  кВ от ТП-14 до ТП-37 (Луч Б) г.Суздаль 1,1 км</t>
  </si>
  <si>
    <t>Строительство КЛ-10 кВ от ТП-6 до ТП-36 г.Суздаль 0,6 км</t>
  </si>
  <si>
    <t>Строительство КЛ-10 кВ Ф-152 от ПС "Судогда" до ТП-28 г.Судогда 0,8 км</t>
  </si>
  <si>
    <t>Строительство  КЛ-10 кВ от ТП-28 до ТП-19 г.Судогда 0,5 км</t>
  </si>
  <si>
    <t xml:space="preserve"> Строительство КЛ-10 кВ Ф-1003 ПС Бараки, п. Вяткино г.Судогда 1 км</t>
  </si>
  <si>
    <t>Строительство КЛ-6кВ от п/с «АТО» до ТП № 1 ул. Комсомольская, п. Ставрово г.Собинка 0,9 км</t>
  </si>
  <si>
    <t>Строительство КЛ-10кВ от ТП-1 до РУ-ВЗ г.Юрьев-Польский 2,1 км</t>
  </si>
  <si>
    <t>Строительство КЛ-10кВ от ТП-16 до РУ-ВЗ г.Юрьев-Польский 1,8 км</t>
  </si>
  <si>
    <t>Строительство участка КЛ-10кВ от ПС "Юрьев-Польская" до ТП-28 г.Юрьев-Польский 2 км</t>
  </si>
  <si>
    <t>Строительство КЛ-6 кВ от РП-1 до ТП-2 г.Гусь-Хрустальный 0,83 км</t>
  </si>
  <si>
    <t>Строительство КЛ-10 кВ от ТП-61 до ТП-35 г.Гусь-Хрустальный 0,3 км</t>
  </si>
  <si>
    <t>Строительство КЛ-10 кВ от ТП-118 до ТП-60 г.Гусь-Хрустальный 0,8 км</t>
  </si>
  <si>
    <t>Строительство КЛ-10кВ от ТП-32 до ТП-38 г.Киржач 0,25 км</t>
  </si>
  <si>
    <t>Строительство новой КЛ-10 кВ от ТП-38 до ТП-22 г.Камешково 0,6 км</t>
  </si>
  <si>
    <t>Строительство КЛ-10 кВ от ТП-1 на ТП-23  г.Камешково 0,4 км</t>
  </si>
  <si>
    <t>Строительство новой КЛ-10 кВ от ПС "КаМЗ" на ТП-22 г.Камешково 1,6 км</t>
  </si>
  <si>
    <t>Строительство КЛ-10 кВ от ПС "КаМЗ" до ТП-21 г.Камешково 0,9 км</t>
  </si>
  <si>
    <t>Строительство: 2-х КЛ-10 кВ от места врезки в КЛ-10 кВ: "ПС-110/10 кВ Бавлены - ЦРП  ЗАО БЭЗ" г.Кольчугино 0,1 км</t>
  </si>
  <si>
    <t>ЭI182203_1</t>
  </si>
  <si>
    <t>ЭI182203_2</t>
  </si>
  <si>
    <t>ЭI182203_3</t>
  </si>
  <si>
    <t>ЭI182203_4</t>
  </si>
  <si>
    <t>ЭI182203_5</t>
  </si>
  <si>
    <t>ЭI182203_6</t>
  </si>
  <si>
    <t>ЭI182203_7</t>
  </si>
  <si>
    <t>ЭI182203_8</t>
  </si>
  <si>
    <t>ЭI182203_9</t>
  </si>
  <si>
    <t>ЭI182203_10</t>
  </si>
  <si>
    <t>ЭI182203_11</t>
  </si>
  <si>
    <t>ЭI182203_12</t>
  </si>
  <si>
    <t>ЭI182203_13</t>
  </si>
  <si>
    <t>ЭI182203_14</t>
  </si>
  <si>
    <t>ЭI182203_15</t>
  </si>
  <si>
    <t>ЭI182203_16</t>
  </si>
  <si>
    <t>ЭI182203_17</t>
  </si>
  <si>
    <t>ЭI182203_18</t>
  </si>
  <si>
    <t>ЭI182203_19</t>
  </si>
  <si>
    <t>ЭI182203_20</t>
  </si>
  <si>
    <t>ЭI182203_21</t>
  </si>
  <si>
    <t>ЭI182203_22</t>
  </si>
  <si>
    <t>ЭI182203_23</t>
  </si>
  <si>
    <t>ЭI182203_24</t>
  </si>
  <si>
    <t>ЭI182203_25</t>
  </si>
  <si>
    <t>ЭI182203_26</t>
  </si>
  <si>
    <t>ЭI182203_27</t>
  </si>
  <si>
    <t>ЭI182203_28</t>
  </si>
  <si>
    <t>Строительство  ВЛ-0,4 кВ от ТП-12 п. Андреево г.Судогда 0,5 км</t>
  </si>
  <si>
    <t xml:space="preserve"> Строительство ВЛИ-0,4 кВ от ТП-12 п. Андреево г.Судогда 0,8 км</t>
  </si>
  <si>
    <t xml:space="preserve"> Строительство ВЛИ-0,4 кВ ТП-5 п.Андреево г.Судогда 1 км</t>
  </si>
  <si>
    <t>Строительство ВЛИ-0,4 кВ от ТП-20 п.Тюрмеровка г.Судогда 0,7 км</t>
  </si>
  <si>
    <t>Строительство ВЛИ-0,4 кВ от ТП-21 п.Тюрмеровка г.Судогда 1,3 км</t>
  </si>
  <si>
    <t>Строительство  ВЛИ-0,4 кВ от ТП-1 п.Коняево г.Судогда 1,5 км</t>
  </si>
  <si>
    <t>Строительство ВЛИ-0,4 кВ от ТП-39  г.Судогда 1,5 км</t>
  </si>
  <si>
    <t>Строительство ВЛИ-0,4 кВ от ТП-30 г.Судогда 1,2 км</t>
  </si>
  <si>
    <t>Строительство ВЛ-0,4кВ ф. ул. Советская площадь г.Петушки 0,95 км</t>
  </si>
  <si>
    <t>Строительство ВЛИ-0,4 кВ от ТП "Промтерритория" по ул.Западная, Строителей, Пионерская, Комсомольская г.Киржач 2,4 км</t>
  </si>
  <si>
    <t>Строительство ВЛИ-0,4 кВ от ТП "Южная" по ул. 60 лет Октября г.Киржач 0,6 км</t>
  </si>
  <si>
    <t>Строительство ВЛИ-0,4 кВ от ТП "Школьная" по ул. Лесная,Озерная,60 лет Октября г.Киржач 2,5 км</t>
  </si>
  <si>
    <t>Строительство ВЛИ-0,4кВ от ТП-22 ул.Володарского-Челюскинцев  г.Ковров 1 км</t>
  </si>
  <si>
    <t>Реконструкция  ВЛ-0,4кВ от ТП-200 по ул. Лиственная г.Ковров 0,4 км</t>
  </si>
  <si>
    <t>Реконструкция  ВЛ-0,4кВ от ТП-200 по ул. Хвойная г.Ковров 0,514 км</t>
  </si>
  <si>
    <t>Строительство ВЛИ-0,4 кВ от ТП-103 ул. Охотничья г.Ковров 2,08 км</t>
  </si>
  <si>
    <t>Строительство ВЛИ-0,4 кВ от ТП-103 ул.Дачная г.Ковров 1,12 км</t>
  </si>
  <si>
    <t>Строительство ВЛИ-0,4 кВ от ТП-68 ул. Комсомольская-Владимирская г.Ковров 1,36 км</t>
  </si>
  <si>
    <t>Строительство ВЛИ-0,4 кВ от ТП-25 ул.Чайковского  г.Ковров 1,28 км</t>
  </si>
  <si>
    <t>ЭI182204_1</t>
  </si>
  <si>
    <t>ЭI182204_2</t>
  </si>
  <si>
    <t>ЭI182204_3</t>
  </si>
  <si>
    <t>ЭI182204_4</t>
  </si>
  <si>
    <t>ЭI182204_5</t>
  </si>
  <si>
    <t>ЭI182204_6</t>
  </si>
  <si>
    <t>ЭI182204_7</t>
  </si>
  <si>
    <t>ЭI182204_8</t>
  </si>
  <si>
    <t>ЭI182204_9</t>
  </si>
  <si>
    <t>ЭI182204_10</t>
  </si>
  <si>
    <t>ЭI182204_11</t>
  </si>
  <si>
    <t>ЭI182204_12</t>
  </si>
  <si>
    <t>ЭI182204_13</t>
  </si>
  <si>
    <t>ЭI182204_14</t>
  </si>
  <si>
    <t>ЭI182204_15</t>
  </si>
  <si>
    <t>ЭI182204_16</t>
  </si>
  <si>
    <t>ЭI182204_17</t>
  </si>
  <si>
    <t>ЭI182204_18</t>
  </si>
  <si>
    <t>ЭI182204_19</t>
  </si>
  <si>
    <t>Строительство  ВЛЗ-10 кВ от ТП-39 до ТП-29 г.Судогда 0,6 км</t>
  </si>
  <si>
    <t>Строительство ВЛЗ-10 кВ от ТП-21 до новой КТП ул. Ошмарина г.Судогда 0,6 км</t>
  </si>
  <si>
    <t>Строительство  ВЛ-10 кВ Ф-1001 ПС Андреево п. Тюрмеровка г.Судогда 1,5 км</t>
  </si>
  <si>
    <t>Строительство  ВЛ-10 кВ Ф-1003 ПС Андреево на участке от ТП-9 до ТП-13 п. Андреево г.Судогда 0,8 км</t>
  </si>
  <si>
    <t>Строительство ВЛ-10 кВ от ТП-29 до ТП-26 г.Судогда 1 км</t>
  </si>
  <si>
    <t>Строительство ВЛЗ-10 кВ Ф-1003 от ТП-6 до ТП-3 п. Воровского г.Судогда 1 км</t>
  </si>
  <si>
    <t>Строительство ВЛЗ-10кВ от ЛР №3 ф.21 до новой КТП г.Петушки 0,95 км</t>
  </si>
  <si>
    <t>Строительство ВЛЗ-10кВ от ЛР №7 ф.21 до новой КТП г.Петушки 0,25 км</t>
  </si>
  <si>
    <t>Строительство ВЛЗ-10кВ между новыми КТП построенными взамен ТП-7 г.Петушки 0,4 км</t>
  </si>
  <si>
    <t>Строительство ВЛЗ-10 кВ от ТП-1 до ТП-41 ул. Ленинградская г.Киржач 0,35 км</t>
  </si>
  <si>
    <t>Строительство двухцепной ВЛЗ-10кВ от ТП-1 до ВЛ-10кВ ул.Чехова фидер №1 (1-цепь от ВЛ-10 на ТП-1, 2-цепь от ТП-1 до ТП-38) г.Киржач 0,4 км</t>
  </si>
  <si>
    <t>Строительство ВЛЗ-10кВ от ТП-55 до ВЛ-10кВ фидер №11 г.Киржач 0,1 км</t>
  </si>
  <si>
    <t>Строительство ВЛЗ-10кВ от ТП-30 (фидер №2 РТП-11) до ТП-19 по улице Морозовская-Гастелло   г.Киржач 0,65 км</t>
  </si>
  <si>
    <t>Строительство ВЛЗ-10кВ от ТП-19 до ТП-36 (фидер №2РТП-11) по улице Гастелло- Морозовская г.Киржач 0,68 км</t>
  </si>
  <si>
    <t>Строительство ВЛЗ-10кВ от ТП-53 до ТП-26 по улице Владимирская г.Киржач 0,85 км</t>
  </si>
  <si>
    <t>Строительство ВЛЗ-6 кВ фид. 8 ЦРП 1 - ТП3,76 ул. Челюскинцев-Советская г.Ковров 0,82 км</t>
  </si>
  <si>
    <t>Строительство ВЛЗ-6 кВ фид. 6159 ул. Белинского г.Ковров 0,6 км</t>
  </si>
  <si>
    <t>Строительство ВЛЗ-6 кВ фид. 8  ЦРП1 -  ТП-35, 203  ул. Челюскинцев-Советская-Першутова г.Ковров 0,32 км</t>
  </si>
  <si>
    <t>Строительство ВЛЗ-6 кВ фид. 5 ЦРП1 - ТП12, 5,6 ул. Карла Маркса, Заречная Слободка г.Ковров 2,6 км</t>
  </si>
  <si>
    <t>Строительство ВЛЗ-6 кВ фид. 37 от ТП 45-ТП 15 до ТП 48 ул. Комсомольская-Станиславского г.Ковров 0,5 км</t>
  </si>
  <si>
    <t>ЭI182205_1</t>
  </si>
  <si>
    <t>ЭI182205_2</t>
  </si>
  <si>
    <t>ЭI182205_3</t>
  </si>
  <si>
    <t>ЭI182205_4</t>
  </si>
  <si>
    <t>ЭI182205_5</t>
  </si>
  <si>
    <t>ЭI182205_6</t>
  </si>
  <si>
    <t>ЭI182205_7</t>
  </si>
  <si>
    <t>ЭI182205_8</t>
  </si>
  <si>
    <t>ЭI182205_9</t>
  </si>
  <si>
    <t>ЭI182205_10</t>
  </si>
  <si>
    <t>ЭI182205_11</t>
  </si>
  <si>
    <t>ЭI182205_12</t>
  </si>
  <si>
    <t>ЭI182205_13</t>
  </si>
  <si>
    <t>ЭI182205_14</t>
  </si>
  <si>
    <t>ЭI182205_15</t>
  </si>
  <si>
    <t>ЭI182205_16</t>
  </si>
  <si>
    <t>ЭI182205_17</t>
  </si>
  <si>
    <t>ЭI182205_18</t>
  </si>
  <si>
    <t>ЭI182205_19</t>
  </si>
  <si>
    <t>ЭI182205_20</t>
  </si>
  <si>
    <t>ЭI182206_1</t>
  </si>
  <si>
    <t>ЭI182206_2</t>
  </si>
  <si>
    <t>ЭI182206_3</t>
  </si>
  <si>
    <t>ЭI182206_4</t>
  </si>
  <si>
    <t>ЭI182206_5</t>
  </si>
  <si>
    <t>ЭI182206_6</t>
  </si>
  <si>
    <t>ЭI182206_7</t>
  </si>
  <si>
    <t>ЭI182206_8</t>
  </si>
  <si>
    <t>ЭI182206_9</t>
  </si>
  <si>
    <t>ЭI182206_10</t>
  </si>
  <si>
    <t>ЭI182206_11</t>
  </si>
  <si>
    <t>ЭI182206_12</t>
  </si>
  <si>
    <t>ЭI182206_13</t>
  </si>
  <si>
    <t>ЭI182206_14</t>
  </si>
  <si>
    <t>ЭI182206_15</t>
  </si>
  <si>
    <t>ЭI182206_16</t>
  </si>
  <si>
    <t>Реконструкция и строительство электрических сетей в историческом ядре г.Владимир 1 км</t>
  </si>
  <si>
    <t>ЭI182207_1</t>
  </si>
  <si>
    <t>Строительство КЛ-6 кВ до КТП Патриаршие сады г.Владимир 0,45 км</t>
  </si>
  <si>
    <t>Строительство КЛ-6 кВ ПС "Западная" - РП-34 г.Владимир 1,84 км</t>
  </si>
  <si>
    <t>Строительство 2 КЛ 6 кВ РП 32-ТП 301  г.Владимир 0,53 км</t>
  </si>
  <si>
    <t xml:space="preserve">Разработка проектно-сметной документации г.Владимир  </t>
  </si>
  <si>
    <t>Строительство КЛ 6 кВ РП 10-ТП 438 секц. ф. 610  г.Владимир 0,22 км</t>
  </si>
  <si>
    <t>Строительство КЛ-6 кВ (врезка) от КЛ-6 кВ ПС "Стекловолокно" ТП-78 до новой КТП ул. Транспортная-Фрезерная г.Гусь-Хрустальный 0,4 км</t>
  </si>
  <si>
    <t>Строительство КЛ-6 кВ до новой ТП в р-не ул. Сиреневая-Ольховая (от места врезки в КЛ-6 кВ: "ТП 47 - ТП 77")   г.Кольчугино 1,2 км</t>
  </si>
  <si>
    <t>ЭI182208_1</t>
  </si>
  <si>
    <t>ЭI182208_2</t>
  </si>
  <si>
    <t>ЭI182208_3</t>
  </si>
  <si>
    <t>ЭI182208_4</t>
  </si>
  <si>
    <t>ЭI182208_5</t>
  </si>
  <si>
    <t>ЭI182208_6</t>
  </si>
  <si>
    <t>ЭI182208_7</t>
  </si>
  <si>
    <t>ЭI182208_8</t>
  </si>
  <si>
    <t>ЭI182208_9</t>
  </si>
  <si>
    <t>ЭI182208_10</t>
  </si>
  <si>
    <t>Строительство ВЛИ-0,4 кВ ул.Вокзальная г.Петушки 1 км</t>
  </si>
  <si>
    <t>Строительство ВЛИ-0,4 кВ ул. Солнечная г.Петушки 0,513 км</t>
  </si>
  <si>
    <t>Строительство ВЛИ-0,4 кВ ул. Сосновая г.Петушки 0,435 км</t>
  </si>
  <si>
    <t>Строительство ВЛИ-0,4 кВ ул. Просторная г.Петушки 0,351 км</t>
  </si>
  <si>
    <t>Строительство ВЛИ-0,4 кВ ул. Лесная - ул. Совхозная г.Петушки 0,517 км</t>
  </si>
  <si>
    <t>Строительство ВЛ-0,4кВ (СИП) от ТП-104 ул. Курловская г.Гусь-Хрустальный 0,478 км</t>
  </si>
  <si>
    <t>Строительство ВЛИ-0,4 кВ от новой КТП, ул.Транспортная -Фрезерная г.Гусь-Хрустальный 1,5 км</t>
  </si>
  <si>
    <t>Строительство ВЛИ-0,4 кВ от ТП-124 до ул. Садовая пос. Гусевский г.Гусь-Хрустальный 1 км</t>
  </si>
  <si>
    <t>Строительство ВЛИ-0,4 кВ от ТП-38 по ул. Крымская-Красносельская г.Гусь-Хрустальный 1 км</t>
  </si>
  <si>
    <t>Строительство ВЛИ-0,4 кВ от ТП-2 по ул. Старых Большевиков-Тамбовская г.Гусь-Хрустальный 1 км</t>
  </si>
  <si>
    <t>Строительство ВЛИ-0,4кВ МБДОУ №37 ул. Гастелло,7 г.Ковров 0,4 км</t>
  </si>
  <si>
    <t>Строительство ВЛИ-0,4кВ МБДОУ №6 ул. Туманова, 31а г.Ковров 0,313 км</t>
  </si>
  <si>
    <t>Строительство ВЛИ-0,4кВ МБДОУ №8 ул. 3-го Интернационала г.Ковров 0,33 км</t>
  </si>
  <si>
    <t>ЭI182209_1</t>
  </si>
  <si>
    <t>ЭI182209_2</t>
  </si>
  <si>
    <t>ЭI182209_3</t>
  </si>
  <si>
    <t>ЭI182209_4</t>
  </si>
  <si>
    <t>ЭI182209_5</t>
  </si>
  <si>
    <t>ЭI182209_6</t>
  </si>
  <si>
    <t>ЭI182209_7</t>
  </si>
  <si>
    <t>ЭI182209_8</t>
  </si>
  <si>
    <t>ЭI182209_9</t>
  </si>
  <si>
    <t>ЭI182209_10</t>
  </si>
  <si>
    <t>ЭI182209_11</t>
  </si>
  <si>
    <t>ЭI182209_12</t>
  </si>
  <si>
    <t>ЭI182209_13</t>
  </si>
  <si>
    <t>Строительство ВЛЗ-10 кВ от новой КТП ул.Ошмарина до ТП-11 г.Судогда 1 км</t>
  </si>
  <si>
    <t>Строительство ВЛЗ-10кВ до новой КТП ул. Ленина г.Собинка 1,25 км</t>
  </si>
  <si>
    <t>Строительство ВЛЗ-10кВ до новой КТП ул. Песчаная-Пржевальского г.Собинка 0,6 км</t>
  </si>
  <si>
    <t>Строительство  ВЛЗ-10кВ до новой КТП ул. Трудовая г.Петушки 1,5 км</t>
  </si>
  <si>
    <t>Строительство ВЛЗ 10кВ от ф.7 опора №5 до ТП-35 г.Петушки 1,6 км</t>
  </si>
  <si>
    <t>Строительство ВЛЗ-10кВ до новой КТП ул. Былинная г.Петушки 0,35 км</t>
  </si>
  <si>
    <t>Строительство ВЛЗ-6 кВ от ПС "Гусь" (от ТП-23 до ТП-38, от ТП-38 до ТП-49, от ТП-50 до ТП-38, от ТП-13 до ТП-20) г.Гусь-Хрустальный 3 км</t>
  </si>
  <si>
    <t>Строительство ВЛЗ-10 кВ от РП-21 ул. Привокзальная до новой КТП на пересечении улиц Добровольского- Вокзальная г.Киржач 0,8 км</t>
  </si>
  <si>
    <t>Строительство ВЛЗ-10кВ от ТП-30 до новой двухтрансформаторной КТП-250/10/0,4кВ в районе домов 77-79 улица Ленинградская г.Киржач 0,45 км</t>
  </si>
  <si>
    <t>Строительство ВЛЗ-10кВ от  новой двухтрансформаторной КТП-250/10/0,4кВ в районе домов 77-79 улица Ленинградская до ТП-31 улица Сосновая  г.Киржач 0,55 км</t>
  </si>
  <si>
    <t>ЭI182210_1</t>
  </si>
  <si>
    <t>ЭI182210_2</t>
  </si>
  <si>
    <t>ЭI182210_3</t>
  </si>
  <si>
    <t>ЭI182210_4</t>
  </si>
  <si>
    <t>ЭI182210_5</t>
  </si>
  <si>
    <t>ЭI182210_6</t>
  </si>
  <si>
    <t>ЭI182210_7</t>
  </si>
  <si>
    <t>ЭI182210_8</t>
  </si>
  <si>
    <t>ЭI182210_9</t>
  </si>
  <si>
    <t>ЭI182210_10</t>
  </si>
  <si>
    <t>нд</t>
  </si>
  <si>
    <t>Реконструкция РУ-6кВ в ТП-23 г.Владимир 1 шт</t>
  </si>
  <si>
    <t>ЭI182203_29</t>
  </si>
  <si>
    <t>Строительство КЛ-6 кВ от ПС Семязино до новой РТП в п.РТС г.Владимир 3,5 км</t>
  </si>
  <si>
    <t>Строительство КЛ от ПС "Восточная" до новой КТП в мкр.Чкалова г.Ковров 2 км</t>
  </si>
  <si>
    <t>ЭI182203_30</t>
  </si>
  <si>
    <t>ЭI182206_17</t>
  </si>
  <si>
    <t>ЭI182206_18</t>
  </si>
  <si>
    <t>ЭI182206_19</t>
  </si>
  <si>
    <t xml:space="preserve">Разработка ПСД на строительство ПС 110/6 кВ "Тонково" г.Кольчугино  </t>
  </si>
  <si>
    <t>Строительство КЛ-10 кВ ПС "Районная" - РП-35 г.Владимир 0,66 км</t>
  </si>
  <si>
    <t xml:space="preserve">Разработка ПСД на строительство ВЛ-110кВ до новой ПС "Тонково" г.Кольчугино  </t>
  </si>
  <si>
    <t>Строительство ВЛ-110кВ до новой ПС "Тонково" г.Кольчугино 2,7 км</t>
  </si>
  <si>
    <t>ЭI182211_1</t>
  </si>
  <si>
    <t>ЭI182211_2</t>
  </si>
  <si>
    <t>ЭI182212_1</t>
  </si>
  <si>
    <t>ЭI182212_2</t>
  </si>
  <si>
    <t>ЭI182212_3</t>
  </si>
  <si>
    <t>ЭI182212_4</t>
  </si>
  <si>
    <t>ЭI182212_5</t>
  </si>
  <si>
    <t>ЭI182212_6</t>
  </si>
  <si>
    <t>ЭI182212_7</t>
  </si>
  <si>
    <t>ЭI182212_8</t>
  </si>
  <si>
    <t>ЭI182212_9</t>
  </si>
  <si>
    <t>ЭI182212_10</t>
  </si>
  <si>
    <t>Строительство 2КЛ-6 кВ от ПС Тонково до ЦРП-3  г.Кольчугино 1 км</t>
  </si>
  <si>
    <t>ЭI182212_11</t>
  </si>
  <si>
    <t>Итого (план)</t>
  </si>
  <si>
    <t>Утвержденный план 2018 года</t>
  </si>
  <si>
    <t>Утвержденный план 2019 года</t>
  </si>
  <si>
    <t>Утвержденный план 2020 года</t>
  </si>
  <si>
    <t>Утвержденный план 2021 года</t>
  </si>
  <si>
    <t>Утвержденный план 2022 года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</si>
  <si>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</si>
  <si>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</si>
  <si>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</si>
  <si>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</si>
  <si>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</si>
  <si>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</si>
  <si>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</si>
  <si>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</si>
  <si>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</si>
  <si>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</si>
  <si>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</si>
  <si>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</si>
  <si>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</si>
  <si>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</si>
  <si>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</si>
  <si>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</si>
  <si>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</si>
  <si>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</si>
  <si>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</si>
  <si>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</si>
  <si>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</si>
  <si>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</si>
  <si>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</si>
  <si>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</si>
  <si>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</si>
  <si>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</si>
  <si>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</si>
  <si>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 xml:space="preserve">к постановлению департамента жилищно-коммунального хозяйства </t>
  </si>
  <si>
    <t>Приложение  № 1</t>
  </si>
  <si>
    <t>от  22.08.2017 №8</t>
  </si>
  <si>
    <t>Реконструкция РП-20 ул. Зеленая, 25а г.Владимир 1 шт.</t>
  </si>
  <si>
    <t>Реконструкция РП-18 ул.Соколова-Соколенка, д.23б
 г.Владимир 1 шт.</t>
  </si>
  <si>
    <t>Строительство новой КТП в районе ул.Красноармейская г.Владимир 1 шт.</t>
  </si>
  <si>
    <t>Реконструкция ТП-13 ул. Горького, 5 г.Владимир 1 шт.</t>
  </si>
  <si>
    <t>Реконструкция РП-13 ул. Элеваторная, 32
 г.Владимир 1 шт.</t>
  </si>
  <si>
    <t>Реконструкция  РП-17 Октябрьский проспект, д.21а 
 г.Владимир 1 шт.</t>
  </si>
  <si>
    <t>Строительство новой КТП в районе ул.Мира, д. 76б г.Владимир 1 шт.</t>
  </si>
  <si>
    <t>Реконструкция РП-15 ул. Соколова-Соколенка, 10 г.Владимир 1 шт.</t>
  </si>
  <si>
    <t>Строительство новой КТП в районе ул. Мира, д. 38г г.Владимир 1 шт.</t>
  </si>
  <si>
    <t>Реконструкция РП-16 ул.Верхняя Дуброва, д.40г г.Владимир 1 шт.</t>
  </si>
  <si>
    <t>Реконструкция РП-4 просп. Строителей, д. 3б г.Владимир 1 шт.</t>
  </si>
  <si>
    <t>Реконструкция РП-6 ул.Труда, д.21а 
 г.Владимир 1 шт.</t>
  </si>
  <si>
    <t>Реконструкция ТП-211 шоссе Судогодское, д. 29г г.Владимир 1 шт.</t>
  </si>
  <si>
    <t>Строительство новой КТП в районе ул. Асаткина, д. 20а  г.Владимир 1 шт.</t>
  </si>
  <si>
    <t>Строительство новой ТП в районе пр-т Ленина, 44 г.Владимир 1 шт.</t>
  </si>
  <si>
    <t>Реконструкция РП-19 ул. Благонравова, 3а
 г.Владимир 1 шт.</t>
  </si>
  <si>
    <t>Реконструкция ТП-604  мкр-н Юрьевец, ул.Михалькова, 1г г.Владимир 1 шт.</t>
  </si>
  <si>
    <t>Строительство РТП в районе ул. Б. Нижегородская, д.66а  г.Владимир 1 шт.</t>
  </si>
  <si>
    <t>Строительство новой КТП в районе ул. 850-летия, д. 7а г.Владимир 1 шт.</t>
  </si>
  <si>
    <t>Строительство новой КТП в районе просп. Ленина, д. 1 г.Владимир 1 шт.</t>
  </si>
  <si>
    <t>Строительство новой КТП в районе ул. Горького, д. 54а г.Владимир 1 шт.</t>
  </si>
  <si>
    <t>Строительство новой КТП в районе ул. Октябрьский проспект, д. 11б г.Владимир 1 шт.</t>
  </si>
  <si>
    <t xml:space="preserve"> Реконструкция РП-2 (установка вакуумного выключателя в РУ-10кВ) г.Суздаль 1 шт.</t>
  </si>
  <si>
    <t>Строительство новой КТП взамен существующей ТП-24 г.Суздаль 1 шт.</t>
  </si>
  <si>
    <t>Строительство новой КТП взаменГКТП-250 №39 ул. Гагарина г.Судогда 1 шт.</t>
  </si>
  <si>
    <t>Строительство нового РП взамен РП-2 10кВ ул.Мира, ул. К. Маркса г. Лакинск г.Собинка 1 шт.</t>
  </si>
  <si>
    <t>Строительство РП-1 10кВ ул.Парковая г.Собинка 1 шт.</t>
  </si>
  <si>
    <t>Строительство новой КТП взамен ТП-10  г.Петушки 1 шт.</t>
  </si>
  <si>
    <t>Строительство новой КТП взамен ТП-36  г.Петушки 1 шт.</t>
  </si>
  <si>
    <t>Строительство двух новых КТП взамен ТП-7  г.Петушки 2 шт.</t>
  </si>
  <si>
    <t>Строительство новой КТП взамен ТП-35 г.Петушки 1 шт.</t>
  </si>
  <si>
    <t>Строительство новой КТП взамен ТП-5, п. Городищи г.Петушки 1 шт.</t>
  </si>
  <si>
    <t>Реконструкция ТП-11 ул. Лесная, 5б (оборудование и стр.часть) г.Петушки 1 шт.</t>
  </si>
  <si>
    <t>Реконструкция РП-1, ул. Калинина ,20 г.Гусь-Хрустальный 1 шт.</t>
  </si>
  <si>
    <t>Строительство РТП в п. Гусевский  г.Гусь-Хрустальный 1 шт.</t>
  </si>
  <si>
    <t>Реконструкция ТП-1 (Установка двух дополнительных камер КСО с вакуумными выключателями (отходящие линии на ТП-38, ТП-6)) г.Киржач 2 шт.</t>
  </si>
  <si>
    <t>Строительство новой двухтрансформаторной подстанции вместо ТП-30, улица Первомайская (в том числе один вакуумный выключатель ввода фидера №11 с  ТП-12) г.Киржач 1 шт.</t>
  </si>
  <si>
    <t>Реконструкция ТП-31 (Установка дополнительной камеры КСО с ВНА-630 в РУ-10кВ ТП-31(ввод от новой двухтрансформаторной КТП-250/10/0,4кВ)) г.Киржач 1 шт.</t>
  </si>
  <si>
    <t>Установка дополнительных камер КСО с вакуумными выключателями в РУ-10кВ ТП-14(отходящие линии на ТП-12,ТП-35) г.Киржач 2 шт.</t>
  </si>
  <si>
    <t>Реконструкция ТП-6 (Секционирование РУ-10кв в ТП-6 (установка моноблока EATON)) г.Киржач 1 шт.</t>
  </si>
  <si>
    <t>Реконструкция РП-19 (Секционирование РУ-10кв в ТП-19 (установка моноблока EATON)) г.Киржач 1 шт.</t>
  </si>
  <si>
    <t>Строительство новой РТП взамен РП-3 (6 кВ) Молокомбинат с ТП-119 и ТП120 г.Ковров 1 шт.</t>
  </si>
  <si>
    <t>Строительство новой КТП взамен существующей ТП-22 на ул. Никонова г.Ковров 1 шт.</t>
  </si>
  <si>
    <t>Реконструкция РП-1 ул. З.Космодемьянской с ТП-94 (замена оборудования) г.Ковров 1 шт.</t>
  </si>
  <si>
    <t>Строительство новой КТП взамен существующей КТП-35 ул. Першутова 26А г.Ковров 1 шт.</t>
  </si>
  <si>
    <t>Реконструкция ЦРП-3 ул.Грибоедова, д.7Б г.Ковров 1 шт.</t>
  </si>
  <si>
    <t>Реконструкция ЦРП-4 ул.Зои Космодемьянской, д. 28А г.Ковров 1 шт.</t>
  </si>
  <si>
    <t>Строительство нового РТП взамен ЦРП-2 ул. Муромская с ТП-58 и ТП-87  ТП-58 ЦРП-2 ул. Калинина, 21-а г.Ковров 1 шт.</t>
  </si>
  <si>
    <t>Реконструкция РП-4 ул. Жуковского, 3б  с ТП-114 г.Ковров 1 шт.</t>
  </si>
  <si>
    <t>Реконструкция РП-5 ул. Муромская г.Ковров 1 шт.</t>
  </si>
  <si>
    <t>Строительство новой ТП взамен ТП-212 ул. Куйбышева, д.8  г.Ковров 1 шт.</t>
  </si>
  <si>
    <t>Строительство новой КТП взамен ТП-215 ул. Киркижа 18 а г.Ковров 1 шт.</t>
  </si>
  <si>
    <t>Реконструкция ТП-1  ул.Школьная, д. 10 а г.Камешково 1 шт.</t>
  </si>
  <si>
    <t>Реконструкция ТП-38  ул. Гоголя, д. 2 а
(двор МОУ СОШ №1)
 г.Камешково 1 шт.</t>
  </si>
  <si>
    <t>Строительство новой КТП взамен существующей ТП-22  г.Камешково 1 шт.</t>
  </si>
  <si>
    <t>Строительство новой КТП взамен ТП-4
 ул. Ногина, д. 18 а г.Камешково 1 шт.</t>
  </si>
  <si>
    <t>Реконструкция ПС "КаМЗ"  г.Камешково 1 шт.</t>
  </si>
  <si>
    <t>Строительство новой КТП взамен существующей ТП-20 г.Камешково 1 шт.</t>
  </si>
  <si>
    <t>Реконструкция ЦРП-3 г.Кольчугино 1 шт.</t>
  </si>
  <si>
    <t>Строительство КТП Патриаршие сады г.Владимир 1 шт.</t>
  </si>
  <si>
    <t>Строительство нового РП в районе ТЭЦ-1 г.Владимир 1 шт.</t>
  </si>
  <si>
    <t>Строительство новой КТП 10/0,4 кВ ул.Ошмарина  г.Судогда 1 шт.</t>
  </si>
  <si>
    <t>Строительство новой КТП ул. Ленина г.Собинка 1 шт.</t>
  </si>
  <si>
    <t>Строительство новой КТП ул. Песчаная-Пржевальского г.Собинка 1 шт.</t>
  </si>
  <si>
    <t>Строительство новой КТП в районе ул.Перфильева - ул.Связистов г.Юрьев-Польский 1 шт.</t>
  </si>
  <si>
    <t>Строительство новой КТП ул.Кирова г.Петушки 1 шт.</t>
  </si>
  <si>
    <t>Строительство новой КТП ул.Трудовая г.Петушки 1 шт.</t>
  </si>
  <si>
    <t>Строительство новой КТП ул. Былинная г.Петушки 1 шт.</t>
  </si>
  <si>
    <t>Строительство новой КТП ул. Транспортная-Фрезерная г.Гусь-Хрустальный 1 шт.</t>
  </si>
  <si>
    <t>Строительство новой КТП на пересечении улиц Добровольского-Вокзальная г.Киржач 1 шт.</t>
  </si>
  <si>
    <t>Строительство новой двухтрансформаторной КТП-250/10/0,4кВ в районе домов 77-79 улица Ленинградская г.Киржач 1 шт.</t>
  </si>
  <si>
    <t>Строительство новой КТП и сетей в  п.Фрунзе г.Камешково 1 шт.</t>
  </si>
  <si>
    <t>Строительство сетей и новой КТП ул.1го Мая г.Камешково 1 шт.</t>
  </si>
  <si>
    <t>Строительство нового РТП в районе ТП-67 г.Кольчугино 1 шт.</t>
  </si>
  <si>
    <t>Строительство новой КТП в р-не ул. Сиреневая-Ольховая г.Кольчугино 1 шт.</t>
  </si>
  <si>
    <t>Строительство ПС 110/6 кВ "Тонково" г.Кольчугино 1 шт.</t>
  </si>
  <si>
    <t>Строительство КЛ-6 кВ от ПС "Стекловолокно" до новой КТП, ул. Транспортная-Фрезерная г.Гусь-Хрустальный 1,5 км</t>
  </si>
  <si>
    <t>ГАЗ-27527 Соболь 4*4  (Грузопассажирский фургон (7мест)) 10 шт.</t>
  </si>
  <si>
    <t>КАМАЗ  (Бортовой с роспуском и манипулятором) 2 шт.</t>
  </si>
  <si>
    <t>ГАЗ-2705 4*2 (Грузопассажирский фургон (7мест)) 3 шт.</t>
  </si>
  <si>
    <t>New Holland (Экскаватор) 2 шт.</t>
  </si>
  <si>
    <t>АГП-18 на базе ГАЗ 3309 (Автоподъёмник) 6 шт.</t>
  </si>
  <si>
    <t>ГАЗ-САЗ 35071 (на базе ГАЗ 33081) (Самосвал) 2 шт.</t>
  </si>
  <si>
    <t>АРМ на базе ГАЗ-3309 (Автомастерская) 3 шт.</t>
  </si>
  <si>
    <t>ГАЗ-33023 «Фермер» 4*4 (Грузопассажирский бортовой (6 мест) ) 1 шт.</t>
  </si>
  <si>
    <t>БКМ на базе ГАЗ-3309 (Автобуровая) 1 шт.</t>
  </si>
  <si>
    <t>Дизельгенератор (передвижной мощностью 100 кВт) 2 шт.</t>
  </si>
  <si>
    <t>КАМАЗ  (Бортовой с роспуском) 1 шт.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</si>
</sst>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  <xf numFmtId="164" fontId="29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1" applyFont="1" applyAlignment="1">
      <alignment horizontal="right"/>
    </xf>
    <xf numFmtId="0" fontId="4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/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23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4" fontId="30" fillId="0" borderId="1" xfId="230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0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0" xfId="1" applyFont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/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4" borderId="1" xfId="0" applyFont="1" applyFill="1" applyBorder="1" applyAlignment="1">
      <alignment horizontal="center" vertical="center" wrapText="1"/>
    </xf>
    <xf numFmtId="164" fontId="2" fillId="24" borderId="1" xfId="230" applyFont="1" applyFill="1" applyBorder="1" applyAlignment="1">
      <alignment horizontal="center" vertical="center" wrapText="1"/>
    </xf>
    <xf numFmtId="164" fontId="2" fillId="24" borderId="1" xfId="0" applyNumberFormat="1" applyFont="1" applyFill="1" applyBorder="1" applyAlignment="1">
      <alignment horizontal="center" vertical="center" wrapText="1"/>
    </xf>
    <xf numFmtId="2" fontId="2" fillId="24" borderId="1" xfId="0" applyNumberFormat="1" applyFont="1" applyFill="1" applyBorder="1" applyAlignment="1">
      <alignment horizontal="center" vertical="center" wrapText="1"/>
    </xf>
    <xf numFmtId="0" fontId="2" fillId="24" borderId="0" xfId="0" applyFont="1" applyFill="1"/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0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S289"/>
  <sheetViews>
    <sheetView tabSelected="1" view="pageBreakPreview" topLeftCell="A224" zoomScale="70" zoomScaleNormal="100" zoomScaleSheetLayoutView="70" workbookViewId="0">
      <selection activeCell="A225" sqref="A225:XFD226"/>
    </sheetView>
  </sheetViews>
  <sheetFormatPr defaultRowHeight="15.75"/>
  <cols>
    <col min="1" max="1" width="10.625" style="2" customWidth="1"/>
    <col min="2" max="2" width="32.875" style="23" customWidth="1"/>
    <col min="3" max="3" width="15.125" style="2" customWidth="1"/>
    <col min="4" max="5" width="6" style="2" customWidth="1"/>
    <col min="6" max="6" width="12.5" style="2" bestFit="1" customWidth="1"/>
    <col min="7" max="7" width="11.75" style="2" customWidth="1"/>
    <col min="8" max="8" width="7.625" style="2" customWidth="1"/>
    <col min="9" max="9" width="19.5" style="38" customWidth="1"/>
    <col min="10" max="10" width="19.125" style="1" customWidth="1"/>
    <col min="11" max="11" width="9.25" style="1" bestFit="1" customWidth="1"/>
    <col min="12" max="12" width="6.5" style="1" customWidth="1"/>
    <col min="13" max="13" width="8.875" style="1" customWidth="1"/>
    <col min="14" max="14" width="10.75" style="1" customWidth="1"/>
    <col min="15" max="15" width="6" style="2" customWidth="1"/>
    <col min="16" max="16" width="9.25" style="2" bestFit="1" customWidth="1"/>
    <col min="17" max="17" width="7.25" style="2" customWidth="1"/>
    <col min="18" max="18" width="8.75" style="2" customWidth="1"/>
    <col min="19" max="19" width="9.75" style="2" customWidth="1"/>
    <col min="20" max="20" width="7.25" style="2" customWidth="1"/>
    <col min="21" max="21" width="9.25" style="12" bestFit="1" customWidth="1"/>
    <col min="22" max="22" width="7.25" style="12" customWidth="1"/>
    <col min="23" max="23" width="8.75" style="12" customWidth="1"/>
    <col min="24" max="24" width="9.75" style="12" customWidth="1"/>
    <col min="25" max="25" width="7.25" style="12" customWidth="1"/>
    <col min="26" max="26" width="9.25" style="12" bestFit="1" customWidth="1"/>
    <col min="27" max="27" width="7.25" style="12" customWidth="1"/>
    <col min="28" max="28" width="8.75" style="12" customWidth="1"/>
    <col min="29" max="29" width="9.75" style="12" customWidth="1"/>
    <col min="30" max="30" width="7.25" style="12" customWidth="1"/>
    <col min="31" max="31" width="9.25" style="12" bestFit="1" customWidth="1"/>
    <col min="32" max="32" width="7.25" style="12" customWidth="1"/>
    <col min="33" max="33" width="8.75" style="12" customWidth="1"/>
    <col min="34" max="34" width="9.75" style="12" customWidth="1"/>
    <col min="35" max="35" width="7.25" style="12" customWidth="1"/>
    <col min="36" max="36" width="12.5" style="2" bestFit="1" customWidth="1"/>
    <col min="37" max="37" width="6.125" style="2" customWidth="1"/>
    <col min="38" max="38" width="9.5" style="2" customWidth="1"/>
    <col min="39" max="39" width="11.25" style="2" customWidth="1"/>
    <col min="40" max="40" width="7.375" style="2" customWidth="1"/>
    <col min="41" max="16384" width="9" style="2"/>
  </cols>
  <sheetData>
    <row r="1" spans="1:45" s="24" customFormat="1" ht="18.75">
      <c r="A1" s="1"/>
      <c r="B1" s="1"/>
      <c r="C1" s="1"/>
      <c r="D1" s="1"/>
      <c r="E1" s="1"/>
      <c r="F1" s="1"/>
      <c r="G1" s="1"/>
      <c r="H1" s="1"/>
      <c r="I1" s="38"/>
      <c r="J1" s="1"/>
      <c r="K1" s="1"/>
      <c r="L1" s="1"/>
      <c r="M1" s="1"/>
      <c r="N1" s="1"/>
      <c r="O1" s="1"/>
      <c r="AG1" s="55" t="s">
        <v>483</v>
      </c>
      <c r="AH1" s="55"/>
      <c r="AI1" s="55"/>
      <c r="AJ1" s="55"/>
      <c r="AK1" s="55"/>
      <c r="AL1" s="55"/>
      <c r="AM1" s="55"/>
      <c r="AN1" s="55"/>
    </row>
    <row r="2" spans="1:45" s="24" customFormat="1" ht="18.75">
      <c r="A2" s="1"/>
      <c r="B2" s="1"/>
      <c r="C2" s="1"/>
      <c r="D2" s="1"/>
      <c r="E2" s="1"/>
      <c r="F2" s="1"/>
      <c r="G2" s="1"/>
      <c r="H2" s="1"/>
      <c r="I2" s="38"/>
      <c r="J2" s="1"/>
      <c r="K2" s="1"/>
      <c r="L2" s="1"/>
      <c r="M2" s="1"/>
      <c r="N2" s="1"/>
      <c r="O2" s="1"/>
      <c r="AG2" s="37" t="s">
        <v>482</v>
      </c>
      <c r="AH2" s="37"/>
      <c r="AI2" s="37"/>
      <c r="AJ2" s="37"/>
      <c r="AK2" s="32"/>
      <c r="AL2" s="32"/>
      <c r="AM2" s="32"/>
      <c r="AN2" s="3"/>
    </row>
    <row r="3" spans="1:45" s="24" customFormat="1" ht="18.75">
      <c r="A3" s="1"/>
      <c r="B3" s="1"/>
      <c r="C3" s="1"/>
      <c r="D3" s="1"/>
      <c r="E3" s="1"/>
      <c r="F3" s="1"/>
      <c r="G3" s="1"/>
      <c r="H3" s="1"/>
      <c r="I3" s="38"/>
      <c r="J3" s="1"/>
      <c r="K3" s="1"/>
      <c r="L3" s="1"/>
      <c r="M3" s="1"/>
      <c r="N3" s="1"/>
      <c r="O3" s="1"/>
      <c r="AG3" s="56" t="s">
        <v>484</v>
      </c>
      <c r="AH3" s="56"/>
      <c r="AI3" s="56"/>
      <c r="AJ3" s="56"/>
      <c r="AK3" s="56"/>
      <c r="AL3" s="56"/>
      <c r="AM3" s="56"/>
      <c r="AN3" s="56"/>
    </row>
    <row r="4" spans="1:45" s="24" customFormat="1" ht="18.75">
      <c r="A4" s="42"/>
      <c r="B4" s="42"/>
      <c r="C4" s="42"/>
      <c r="D4" s="42"/>
      <c r="E4" s="42"/>
      <c r="F4" s="42"/>
      <c r="G4" s="42"/>
      <c r="H4" s="42"/>
      <c r="I4" s="42"/>
      <c r="J4" s="42"/>
      <c r="K4" s="1"/>
      <c r="L4" s="1"/>
      <c r="M4" s="1"/>
      <c r="N4" s="1"/>
      <c r="O4" s="1"/>
    </row>
    <row r="5" spans="1:45" s="24" customFormat="1" ht="18.75">
      <c r="A5" s="43" t="s">
        <v>455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29"/>
      <c r="AP5" s="29"/>
      <c r="AQ5" s="29"/>
      <c r="AR5" s="29"/>
      <c r="AS5" s="29"/>
    </row>
    <row r="6" spans="1:45" s="24" customFormat="1" ht="18.75">
      <c r="A6" s="30"/>
      <c r="B6" s="30"/>
      <c r="C6" s="30"/>
      <c r="D6" s="30"/>
      <c r="E6" s="30"/>
      <c r="F6" s="30"/>
      <c r="G6" s="30"/>
      <c r="H6" s="30"/>
      <c r="I6" s="33"/>
      <c r="J6" s="30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s="24" customFormat="1" ht="18.75">
      <c r="A7" s="44" t="s">
        <v>456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31"/>
      <c r="AP7" s="31"/>
      <c r="AQ7" s="31"/>
      <c r="AR7" s="31"/>
    </row>
    <row r="8" spans="1:45" s="24" customFormat="1" ht="18.75">
      <c r="A8" s="28"/>
      <c r="B8" s="28"/>
      <c r="C8" s="28"/>
      <c r="D8" s="28"/>
      <c r="E8" s="28"/>
      <c r="F8" s="28"/>
      <c r="G8" s="28"/>
      <c r="H8" s="28"/>
      <c r="I8" s="34"/>
      <c r="J8" s="28"/>
      <c r="K8" s="1"/>
      <c r="L8" s="1"/>
      <c r="M8" s="1"/>
      <c r="N8" s="1"/>
      <c r="O8" s="1"/>
    </row>
    <row r="9" spans="1:45" s="24" customFormat="1" ht="18.75">
      <c r="A9" s="43" t="s">
        <v>18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29"/>
      <c r="AP9" s="29"/>
      <c r="AQ9" s="29"/>
      <c r="AR9" s="29"/>
      <c r="AS9" s="29"/>
    </row>
    <row r="10" spans="1:45" ht="18.7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"/>
      <c r="L10" s="4"/>
      <c r="M10" s="4"/>
      <c r="N10" s="4"/>
      <c r="O10" s="4"/>
      <c r="P10" s="4"/>
      <c r="Q10" s="4"/>
      <c r="R10" s="4"/>
      <c r="S10" s="4"/>
      <c r="T10" s="4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4"/>
      <c r="AK10" s="4"/>
      <c r="AL10" s="4"/>
      <c r="AM10" s="4"/>
      <c r="AN10" s="4"/>
    </row>
    <row r="11" spans="1:45" ht="63.75" customHeight="1">
      <c r="A11" s="48" t="s">
        <v>0</v>
      </c>
      <c r="B11" s="48" t="s">
        <v>1</v>
      </c>
      <c r="C11" s="48" t="s">
        <v>2</v>
      </c>
      <c r="D11" s="49" t="s">
        <v>3</v>
      </c>
      <c r="E11" s="49" t="s">
        <v>4</v>
      </c>
      <c r="F11" s="48" t="s">
        <v>5</v>
      </c>
      <c r="G11" s="48"/>
      <c r="H11" s="48"/>
      <c r="I11" s="48" t="s">
        <v>6</v>
      </c>
      <c r="J11" s="48" t="s">
        <v>7</v>
      </c>
      <c r="K11" s="48" t="s">
        <v>8</v>
      </c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</row>
    <row r="12" spans="1:45" ht="85.5" customHeight="1">
      <c r="A12" s="48"/>
      <c r="B12" s="48"/>
      <c r="C12" s="48"/>
      <c r="D12" s="49"/>
      <c r="E12" s="49"/>
      <c r="F12" s="48" t="s">
        <v>9</v>
      </c>
      <c r="G12" s="48"/>
      <c r="H12" s="48"/>
      <c r="I12" s="48"/>
      <c r="J12" s="48"/>
      <c r="K12" s="48" t="s">
        <v>450</v>
      </c>
      <c r="L12" s="48"/>
      <c r="M12" s="48"/>
      <c r="N12" s="48"/>
      <c r="O12" s="48"/>
      <c r="P12" s="48" t="s">
        <v>451</v>
      </c>
      <c r="Q12" s="48"/>
      <c r="R12" s="48"/>
      <c r="S12" s="48"/>
      <c r="T12" s="48"/>
      <c r="U12" s="48" t="s">
        <v>452</v>
      </c>
      <c r="V12" s="48"/>
      <c r="W12" s="48"/>
      <c r="X12" s="48"/>
      <c r="Y12" s="48"/>
      <c r="Z12" s="48" t="s">
        <v>453</v>
      </c>
      <c r="AA12" s="48"/>
      <c r="AB12" s="48"/>
      <c r="AC12" s="48"/>
      <c r="AD12" s="48"/>
      <c r="AE12" s="48" t="s">
        <v>454</v>
      </c>
      <c r="AF12" s="48"/>
      <c r="AG12" s="48"/>
      <c r="AH12" s="48"/>
      <c r="AI12" s="48"/>
      <c r="AJ12" s="48" t="s">
        <v>449</v>
      </c>
      <c r="AK12" s="48"/>
      <c r="AL12" s="48"/>
      <c r="AM12" s="48"/>
      <c r="AN12" s="48"/>
    </row>
    <row r="13" spans="1:45" ht="203.25" customHeight="1">
      <c r="A13" s="48"/>
      <c r="B13" s="48"/>
      <c r="C13" s="48"/>
      <c r="D13" s="49"/>
      <c r="E13" s="49"/>
      <c r="F13" s="27" t="s">
        <v>10</v>
      </c>
      <c r="G13" s="27" t="s">
        <v>11</v>
      </c>
      <c r="H13" s="27" t="s">
        <v>12</v>
      </c>
      <c r="I13" s="36" t="s">
        <v>9</v>
      </c>
      <c r="J13" s="27" t="s">
        <v>117</v>
      </c>
      <c r="K13" s="27" t="s">
        <v>13</v>
      </c>
      <c r="L13" s="27" t="s">
        <v>14</v>
      </c>
      <c r="M13" s="27" t="s">
        <v>15</v>
      </c>
      <c r="N13" s="27" t="s">
        <v>16</v>
      </c>
      <c r="O13" s="27" t="s">
        <v>17</v>
      </c>
      <c r="P13" s="27" t="s">
        <v>13</v>
      </c>
      <c r="Q13" s="27" t="s">
        <v>14</v>
      </c>
      <c r="R13" s="27" t="s">
        <v>15</v>
      </c>
      <c r="S13" s="27" t="s">
        <v>16</v>
      </c>
      <c r="T13" s="27" t="s">
        <v>17</v>
      </c>
      <c r="U13" s="27" t="s">
        <v>13</v>
      </c>
      <c r="V13" s="27" t="s">
        <v>14</v>
      </c>
      <c r="W13" s="27" t="s">
        <v>15</v>
      </c>
      <c r="X13" s="27" t="s">
        <v>16</v>
      </c>
      <c r="Y13" s="27" t="s">
        <v>17</v>
      </c>
      <c r="Z13" s="27" t="s">
        <v>13</v>
      </c>
      <c r="AA13" s="27" t="s">
        <v>14</v>
      </c>
      <c r="AB13" s="27" t="s">
        <v>15</v>
      </c>
      <c r="AC13" s="27" t="s">
        <v>16</v>
      </c>
      <c r="AD13" s="27" t="s">
        <v>17</v>
      </c>
      <c r="AE13" s="27" t="s">
        <v>13</v>
      </c>
      <c r="AF13" s="27" t="s">
        <v>14</v>
      </c>
      <c r="AG13" s="27" t="s">
        <v>15</v>
      </c>
      <c r="AH13" s="27" t="s">
        <v>16</v>
      </c>
      <c r="AI13" s="27" t="s">
        <v>17</v>
      </c>
      <c r="AJ13" s="27" t="s">
        <v>13</v>
      </c>
      <c r="AK13" s="27" t="s">
        <v>14</v>
      </c>
      <c r="AL13" s="27" t="s">
        <v>15</v>
      </c>
      <c r="AM13" s="27" t="s">
        <v>16</v>
      </c>
      <c r="AN13" s="27" t="s">
        <v>17</v>
      </c>
    </row>
    <row r="14" spans="1:45" ht="19.5" customHeight="1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35">
        <v>9</v>
      </c>
      <c r="J14" s="26">
        <v>10</v>
      </c>
      <c r="K14" s="5" t="s">
        <v>457</v>
      </c>
      <c r="L14" s="5" t="s">
        <v>458</v>
      </c>
      <c r="M14" s="5" t="s">
        <v>459</v>
      </c>
      <c r="N14" s="5" t="s">
        <v>460</v>
      </c>
      <c r="O14" s="5" t="s">
        <v>461</v>
      </c>
      <c r="P14" s="5" t="s">
        <v>462</v>
      </c>
      <c r="Q14" s="5" t="s">
        <v>463</v>
      </c>
      <c r="R14" s="5" t="s">
        <v>464</v>
      </c>
      <c r="S14" s="5" t="s">
        <v>465</v>
      </c>
      <c r="T14" s="5" t="s">
        <v>466</v>
      </c>
      <c r="U14" s="5" t="s">
        <v>467</v>
      </c>
      <c r="V14" s="5" t="s">
        <v>468</v>
      </c>
      <c r="W14" s="5" t="s">
        <v>469</v>
      </c>
      <c r="X14" s="5" t="s">
        <v>470</v>
      </c>
      <c r="Y14" s="5" t="s">
        <v>471</v>
      </c>
      <c r="Z14" s="5" t="s">
        <v>472</v>
      </c>
      <c r="AA14" s="5" t="s">
        <v>473</v>
      </c>
      <c r="AB14" s="5" t="s">
        <v>474</v>
      </c>
      <c r="AC14" s="5" t="s">
        <v>475</v>
      </c>
      <c r="AD14" s="5" t="s">
        <v>476</v>
      </c>
      <c r="AE14" s="5" t="s">
        <v>477</v>
      </c>
      <c r="AF14" s="5" t="s">
        <v>478</v>
      </c>
      <c r="AG14" s="5" t="s">
        <v>479</v>
      </c>
      <c r="AH14" s="5" t="s">
        <v>480</v>
      </c>
      <c r="AI14" s="5" t="s">
        <v>481</v>
      </c>
      <c r="AJ14" s="26">
        <v>12</v>
      </c>
      <c r="AK14" s="26">
        <v>13</v>
      </c>
      <c r="AL14" s="26">
        <v>14</v>
      </c>
      <c r="AM14" s="26">
        <v>15</v>
      </c>
      <c r="AN14" s="26">
        <v>16</v>
      </c>
    </row>
    <row r="15" spans="1:45" s="17" customFormat="1" ht="31.5">
      <c r="A15" s="14" t="s">
        <v>19</v>
      </c>
      <c r="B15" s="14" t="s">
        <v>20</v>
      </c>
      <c r="C15" s="14" t="s">
        <v>118</v>
      </c>
      <c r="D15" s="14">
        <f t="shared" ref="D15:E15" si="0">D17</f>
        <v>2018</v>
      </c>
      <c r="E15" s="14">
        <f t="shared" si="0"/>
        <v>2022</v>
      </c>
      <c r="F15" s="15" t="s">
        <v>422</v>
      </c>
      <c r="G15" s="15" t="s">
        <v>422</v>
      </c>
      <c r="H15" s="14" t="s">
        <v>422</v>
      </c>
      <c r="I15" s="15">
        <f>SUM(I16:I21)</f>
        <v>1526.116436602766</v>
      </c>
      <c r="J15" s="14">
        <f>SUM(J16:J21)</f>
        <v>0</v>
      </c>
      <c r="K15" s="16">
        <f>SUM(K16:K21)</f>
        <v>276.38678156676599</v>
      </c>
      <c r="L15" s="16">
        <f t="shared" ref="L15:O15" si="1">SUM(L16:L21)</f>
        <v>0</v>
      </c>
      <c r="M15" s="16">
        <f t="shared" si="1"/>
        <v>0</v>
      </c>
      <c r="N15" s="16">
        <f t="shared" si="1"/>
        <v>276.38678156676599</v>
      </c>
      <c r="O15" s="16">
        <f t="shared" si="1"/>
        <v>0</v>
      </c>
      <c r="P15" s="16">
        <f>SUM(P16:P21)</f>
        <v>265.13800653599998</v>
      </c>
      <c r="Q15" s="16">
        <f t="shared" ref="Q15:T15" si="2">SUM(Q16:Q21)</f>
        <v>0</v>
      </c>
      <c r="R15" s="16">
        <f t="shared" si="2"/>
        <v>0</v>
      </c>
      <c r="S15" s="16">
        <f t="shared" si="2"/>
        <v>265.13800653599998</v>
      </c>
      <c r="T15" s="16">
        <f t="shared" si="2"/>
        <v>0</v>
      </c>
      <c r="U15" s="16">
        <f>SUM(U16:U21)</f>
        <v>451.43228120000003</v>
      </c>
      <c r="V15" s="16">
        <f t="shared" ref="V15:Y15" si="3">SUM(V16:V21)</f>
        <v>0</v>
      </c>
      <c r="W15" s="16">
        <f t="shared" si="3"/>
        <v>0</v>
      </c>
      <c r="X15" s="16">
        <f t="shared" si="3"/>
        <v>451.43228120000003</v>
      </c>
      <c r="Y15" s="16">
        <f t="shared" si="3"/>
        <v>0</v>
      </c>
      <c r="Z15" s="16">
        <f>SUM(Z16:Z21)</f>
        <v>263.21845760000002</v>
      </c>
      <c r="AA15" s="16">
        <f t="shared" ref="AA15:AD15" si="4">SUM(AA16:AA21)</f>
        <v>0</v>
      </c>
      <c r="AB15" s="16">
        <f t="shared" si="4"/>
        <v>0</v>
      </c>
      <c r="AC15" s="16">
        <f t="shared" si="4"/>
        <v>263.21845760000002</v>
      </c>
      <c r="AD15" s="16">
        <f t="shared" si="4"/>
        <v>0</v>
      </c>
      <c r="AE15" s="16">
        <f>SUM(AE16:AE21)</f>
        <v>269.94090970000002</v>
      </c>
      <c r="AF15" s="16">
        <f t="shared" ref="AF15:AI15" si="5">SUM(AF16:AF21)</f>
        <v>0</v>
      </c>
      <c r="AG15" s="16">
        <f t="shared" si="5"/>
        <v>0</v>
      </c>
      <c r="AH15" s="16">
        <f t="shared" si="5"/>
        <v>269.94090970000002</v>
      </c>
      <c r="AI15" s="16">
        <f t="shared" si="5"/>
        <v>0</v>
      </c>
      <c r="AJ15" s="16">
        <f>SUM(AK15:AN15)</f>
        <v>1526.116436602766</v>
      </c>
      <c r="AK15" s="16">
        <f t="shared" ref="AK15:AK78" si="6">L15+Q15+V15+AA15+AF15</f>
        <v>0</v>
      </c>
      <c r="AL15" s="16">
        <f t="shared" ref="AL15:AL78" si="7">M15+R15+W15+AB15+AG15</f>
        <v>0</v>
      </c>
      <c r="AM15" s="16">
        <f t="shared" ref="AM15:AM78" si="8">N15+S15+X15+AC15+AH15</f>
        <v>1526.116436602766</v>
      </c>
      <c r="AN15" s="16">
        <f t="shared" ref="AN15:AN78" si="9">O15+T15+Y15+AD15+AI15</f>
        <v>0</v>
      </c>
    </row>
    <row r="16" spans="1:45" s="7" customFormat="1" ht="31.5">
      <c r="A16" s="26" t="s">
        <v>21</v>
      </c>
      <c r="B16" s="26" t="s">
        <v>22</v>
      </c>
      <c r="C16" s="26" t="s">
        <v>23</v>
      </c>
      <c r="D16" s="26" t="s">
        <v>422</v>
      </c>
      <c r="E16" s="26" t="s">
        <v>422</v>
      </c>
      <c r="F16" s="26" t="s">
        <v>422</v>
      </c>
      <c r="G16" s="26" t="s">
        <v>422</v>
      </c>
      <c r="H16" s="26" t="s">
        <v>422</v>
      </c>
      <c r="I16" s="35">
        <v>0</v>
      </c>
      <c r="J16" s="26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f t="shared" ref="AJ16:AJ79" si="10">SUM(AK16:AN16)</f>
        <v>0</v>
      </c>
      <c r="AK16" s="9">
        <f t="shared" si="6"/>
        <v>0</v>
      </c>
      <c r="AL16" s="9">
        <f t="shared" si="7"/>
        <v>0</v>
      </c>
      <c r="AM16" s="9">
        <f t="shared" si="8"/>
        <v>0</v>
      </c>
      <c r="AN16" s="9">
        <f t="shared" si="9"/>
        <v>0</v>
      </c>
    </row>
    <row r="17" spans="1:40" s="7" customFormat="1" ht="31.5">
      <c r="A17" s="26" t="s">
        <v>24</v>
      </c>
      <c r="B17" s="26" t="s">
        <v>25</v>
      </c>
      <c r="C17" s="26" t="s">
        <v>23</v>
      </c>
      <c r="D17" s="26">
        <f t="shared" ref="D17:E17" si="11">D43</f>
        <v>2018</v>
      </c>
      <c r="E17" s="26">
        <f t="shared" si="11"/>
        <v>2022</v>
      </c>
      <c r="F17" s="10" t="s">
        <v>422</v>
      </c>
      <c r="G17" s="10" t="s">
        <v>422</v>
      </c>
      <c r="H17" s="26" t="s">
        <v>422</v>
      </c>
      <c r="I17" s="10">
        <f t="shared" ref="I17" si="12">I43</f>
        <v>913.88698404206798</v>
      </c>
      <c r="J17" s="26">
        <f>J43</f>
        <v>0</v>
      </c>
      <c r="K17" s="10">
        <f t="shared" ref="K17:O17" si="13">K43</f>
        <v>165.83294365606804</v>
      </c>
      <c r="L17" s="10">
        <f t="shared" si="13"/>
        <v>0</v>
      </c>
      <c r="M17" s="10">
        <f t="shared" si="13"/>
        <v>0</v>
      </c>
      <c r="N17" s="10">
        <f t="shared" si="13"/>
        <v>165.83294365606804</v>
      </c>
      <c r="O17" s="10">
        <f t="shared" si="13"/>
        <v>0</v>
      </c>
      <c r="P17" s="10">
        <f t="shared" ref="P17:T17" si="14">P43</f>
        <v>163.96360788599998</v>
      </c>
      <c r="Q17" s="10">
        <f t="shared" si="14"/>
        <v>0</v>
      </c>
      <c r="R17" s="10">
        <f t="shared" si="14"/>
        <v>0</v>
      </c>
      <c r="S17" s="10">
        <f t="shared" si="14"/>
        <v>163.96360788599998</v>
      </c>
      <c r="T17" s="10">
        <f t="shared" si="14"/>
        <v>0</v>
      </c>
      <c r="U17" s="10">
        <f t="shared" ref="U17:Y17" si="15">U43</f>
        <v>170.05392119999999</v>
      </c>
      <c r="V17" s="10">
        <f t="shared" si="15"/>
        <v>0</v>
      </c>
      <c r="W17" s="10">
        <f t="shared" si="15"/>
        <v>0</v>
      </c>
      <c r="X17" s="10">
        <f t="shared" si="15"/>
        <v>170.05392119999999</v>
      </c>
      <c r="Y17" s="10">
        <f t="shared" si="15"/>
        <v>0</v>
      </c>
      <c r="Z17" s="10">
        <f t="shared" ref="Z17:AD17" si="16">Z43</f>
        <v>210.64348160000003</v>
      </c>
      <c r="AA17" s="10">
        <f t="shared" si="16"/>
        <v>0</v>
      </c>
      <c r="AB17" s="10">
        <f t="shared" si="16"/>
        <v>0</v>
      </c>
      <c r="AC17" s="10">
        <f t="shared" si="16"/>
        <v>210.64348160000003</v>
      </c>
      <c r="AD17" s="10">
        <f t="shared" si="16"/>
        <v>0</v>
      </c>
      <c r="AE17" s="10">
        <f t="shared" ref="AE17:AI17" si="17">AE43</f>
        <v>203.3930297</v>
      </c>
      <c r="AF17" s="10">
        <f t="shared" si="17"/>
        <v>0</v>
      </c>
      <c r="AG17" s="10">
        <f t="shared" si="17"/>
        <v>0</v>
      </c>
      <c r="AH17" s="10">
        <f t="shared" si="17"/>
        <v>203.3930297</v>
      </c>
      <c r="AI17" s="10">
        <f t="shared" si="17"/>
        <v>0</v>
      </c>
      <c r="AJ17" s="10">
        <f t="shared" si="10"/>
        <v>913.88698404206798</v>
      </c>
      <c r="AK17" s="10">
        <f t="shared" si="6"/>
        <v>0</v>
      </c>
      <c r="AL17" s="10">
        <f t="shared" si="7"/>
        <v>0</v>
      </c>
      <c r="AM17" s="10">
        <f t="shared" si="8"/>
        <v>913.88698404206798</v>
      </c>
      <c r="AN17" s="10">
        <f t="shared" si="9"/>
        <v>0</v>
      </c>
    </row>
    <row r="18" spans="1:40" s="7" customFormat="1" ht="78.75">
      <c r="A18" s="26" t="s">
        <v>26</v>
      </c>
      <c r="B18" s="26" t="s">
        <v>27</v>
      </c>
      <c r="C18" s="26" t="s">
        <v>23</v>
      </c>
      <c r="D18" s="26">
        <f t="shared" ref="D18:E18" si="18">D205</f>
        <v>2018</v>
      </c>
      <c r="E18" s="26">
        <f t="shared" si="18"/>
        <v>2022</v>
      </c>
      <c r="F18" s="26" t="s">
        <v>422</v>
      </c>
      <c r="G18" s="26" t="s">
        <v>422</v>
      </c>
      <c r="H18" s="26" t="s">
        <v>422</v>
      </c>
      <c r="I18" s="10">
        <f t="shared" ref="I18" si="19">I205</f>
        <v>517.99845256069807</v>
      </c>
      <c r="J18" s="26">
        <f t="shared" ref="J18" si="20">J205</f>
        <v>0</v>
      </c>
      <c r="K18" s="10">
        <f t="shared" ref="K18:O18" si="21">K205</f>
        <v>93.237837910697991</v>
      </c>
      <c r="L18" s="10">
        <f t="shared" si="21"/>
        <v>0</v>
      </c>
      <c r="M18" s="10">
        <f t="shared" si="21"/>
        <v>0</v>
      </c>
      <c r="N18" s="10">
        <f t="shared" si="21"/>
        <v>93.237837910697991</v>
      </c>
      <c r="O18" s="10">
        <f t="shared" si="21"/>
        <v>0</v>
      </c>
      <c r="P18" s="10">
        <f t="shared" ref="P18:T18" si="22">P205</f>
        <v>83.624398649999989</v>
      </c>
      <c r="Q18" s="10">
        <f t="shared" si="22"/>
        <v>0</v>
      </c>
      <c r="R18" s="10">
        <f t="shared" si="22"/>
        <v>0</v>
      </c>
      <c r="S18" s="10">
        <f t="shared" si="22"/>
        <v>83.624398649999989</v>
      </c>
      <c r="T18" s="10">
        <f t="shared" si="22"/>
        <v>0</v>
      </c>
      <c r="U18" s="10">
        <f t="shared" ref="U18:Y18" si="23">U205</f>
        <v>262.46836000000002</v>
      </c>
      <c r="V18" s="10">
        <f t="shared" si="23"/>
        <v>0</v>
      </c>
      <c r="W18" s="10">
        <f t="shared" si="23"/>
        <v>0</v>
      </c>
      <c r="X18" s="10">
        <f t="shared" si="23"/>
        <v>262.46836000000002</v>
      </c>
      <c r="Y18" s="10">
        <f t="shared" si="23"/>
        <v>0</v>
      </c>
      <c r="Z18" s="10">
        <f t="shared" ref="Z18:AD18" si="24">Z205</f>
        <v>32.734976000000003</v>
      </c>
      <c r="AA18" s="10">
        <f t="shared" si="24"/>
        <v>0</v>
      </c>
      <c r="AB18" s="10">
        <f t="shared" si="24"/>
        <v>0</v>
      </c>
      <c r="AC18" s="10">
        <f t="shared" si="24"/>
        <v>32.734976000000003</v>
      </c>
      <c r="AD18" s="10">
        <f t="shared" si="24"/>
        <v>0</v>
      </c>
      <c r="AE18" s="10">
        <f t="shared" ref="AE18:AI18" si="25">AE205</f>
        <v>45.932879999999997</v>
      </c>
      <c r="AF18" s="10">
        <f t="shared" si="25"/>
        <v>0</v>
      </c>
      <c r="AG18" s="10">
        <f t="shared" si="25"/>
        <v>0</v>
      </c>
      <c r="AH18" s="10">
        <f t="shared" si="25"/>
        <v>45.932879999999997</v>
      </c>
      <c r="AI18" s="10">
        <f t="shared" si="25"/>
        <v>0</v>
      </c>
      <c r="AJ18" s="10">
        <f t="shared" si="10"/>
        <v>517.99845256069796</v>
      </c>
      <c r="AK18" s="10">
        <f t="shared" si="6"/>
        <v>0</v>
      </c>
      <c r="AL18" s="10">
        <f t="shared" si="7"/>
        <v>0</v>
      </c>
      <c r="AM18" s="10">
        <f t="shared" si="8"/>
        <v>517.99845256069796</v>
      </c>
      <c r="AN18" s="10">
        <f t="shared" si="9"/>
        <v>0</v>
      </c>
    </row>
    <row r="19" spans="1:40" s="7" customFormat="1" ht="47.25">
      <c r="A19" s="26" t="s">
        <v>28</v>
      </c>
      <c r="B19" s="26" t="s">
        <v>29</v>
      </c>
      <c r="C19" s="26" t="s">
        <v>23</v>
      </c>
      <c r="D19" s="26" t="s">
        <v>422</v>
      </c>
      <c r="E19" s="26" t="s">
        <v>422</v>
      </c>
      <c r="F19" s="10" t="s">
        <v>422</v>
      </c>
      <c r="G19" s="10" t="s">
        <v>422</v>
      </c>
      <c r="H19" s="26" t="s">
        <v>422</v>
      </c>
      <c r="I19" s="10">
        <v>0</v>
      </c>
      <c r="J19" s="10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f t="shared" si="10"/>
        <v>0</v>
      </c>
      <c r="AK19" s="9">
        <f t="shared" si="6"/>
        <v>0</v>
      </c>
      <c r="AL19" s="9">
        <f t="shared" si="7"/>
        <v>0</v>
      </c>
      <c r="AM19" s="9">
        <f t="shared" si="8"/>
        <v>0</v>
      </c>
      <c r="AN19" s="9">
        <f t="shared" si="9"/>
        <v>0</v>
      </c>
    </row>
    <row r="20" spans="1:40" s="7" customFormat="1" ht="47.25">
      <c r="A20" s="26" t="s">
        <v>30</v>
      </c>
      <c r="B20" s="26" t="s">
        <v>31</v>
      </c>
      <c r="C20" s="26" t="s">
        <v>23</v>
      </c>
      <c r="D20" s="26" t="s">
        <v>422</v>
      </c>
      <c r="E20" s="26" t="s">
        <v>422</v>
      </c>
      <c r="F20" s="26" t="s">
        <v>422</v>
      </c>
      <c r="G20" s="26" t="s">
        <v>422</v>
      </c>
      <c r="H20" s="26" t="s">
        <v>422</v>
      </c>
      <c r="I20" s="35">
        <v>0</v>
      </c>
      <c r="J20" s="26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f t="shared" si="10"/>
        <v>0</v>
      </c>
      <c r="AK20" s="9">
        <f t="shared" si="6"/>
        <v>0</v>
      </c>
      <c r="AL20" s="9">
        <f t="shared" si="7"/>
        <v>0</v>
      </c>
      <c r="AM20" s="9">
        <f t="shared" si="8"/>
        <v>0</v>
      </c>
      <c r="AN20" s="9">
        <f t="shared" si="9"/>
        <v>0</v>
      </c>
    </row>
    <row r="21" spans="1:40" s="1" customFormat="1" ht="31.5">
      <c r="A21" s="26" t="s">
        <v>32</v>
      </c>
      <c r="B21" s="26" t="s">
        <v>33</v>
      </c>
      <c r="C21" s="26" t="s">
        <v>23</v>
      </c>
      <c r="D21" s="26">
        <f>D265</f>
        <v>2018</v>
      </c>
      <c r="E21" s="26">
        <f>E265</f>
        <v>2022</v>
      </c>
      <c r="F21" s="26" t="s">
        <v>422</v>
      </c>
      <c r="G21" s="26" t="s">
        <v>422</v>
      </c>
      <c r="H21" s="26" t="s">
        <v>422</v>
      </c>
      <c r="I21" s="10">
        <f t="shared" ref="I21" si="26">I265</f>
        <v>94.230999999999995</v>
      </c>
      <c r="J21" s="26">
        <f t="shared" ref="J21" si="27">J265</f>
        <v>0</v>
      </c>
      <c r="K21" s="9">
        <f t="shared" ref="K21:O21" si="28">K265</f>
        <v>17.316000000000003</v>
      </c>
      <c r="L21" s="9">
        <f t="shared" si="28"/>
        <v>0</v>
      </c>
      <c r="M21" s="9">
        <f t="shared" si="28"/>
        <v>0</v>
      </c>
      <c r="N21" s="9">
        <f t="shared" si="28"/>
        <v>17.316000000000003</v>
      </c>
      <c r="O21" s="9">
        <f t="shared" si="28"/>
        <v>0</v>
      </c>
      <c r="P21" s="9">
        <f t="shared" ref="P21:T21" si="29">P265</f>
        <v>17.549999999999997</v>
      </c>
      <c r="Q21" s="9">
        <f t="shared" si="29"/>
        <v>0</v>
      </c>
      <c r="R21" s="9">
        <f t="shared" si="29"/>
        <v>0</v>
      </c>
      <c r="S21" s="9">
        <f t="shared" si="29"/>
        <v>17.549999999999997</v>
      </c>
      <c r="T21" s="9">
        <f t="shared" si="29"/>
        <v>0</v>
      </c>
      <c r="U21" s="9">
        <f t="shared" ref="U21:Y21" si="30">U265</f>
        <v>18.91</v>
      </c>
      <c r="V21" s="9">
        <f t="shared" si="30"/>
        <v>0</v>
      </c>
      <c r="W21" s="9">
        <f t="shared" si="30"/>
        <v>0</v>
      </c>
      <c r="X21" s="9">
        <f t="shared" si="30"/>
        <v>18.91</v>
      </c>
      <c r="Y21" s="9">
        <f t="shared" si="30"/>
        <v>0</v>
      </c>
      <c r="Z21" s="9">
        <f t="shared" ref="Z21:AD21" si="31">Z265</f>
        <v>19.84</v>
      </c>
      <c r="AA21" s="9">
        <f t="shared" si="31"/>
        <v>0</v>
      </c>
      <c r="AB21" s="9">
        <f t="shared" si="31"/>
        <v>0</v>
      </c>
      <c r="AC21" s="9">
        <f t="shared" si="31"/>
        <v>19.84</v>
      </c>
      <c r="AD21" s="9">
        <f t="shared" si="31"/>
        <v>0</v>
      </c>
      <c r="AE21" s="9">
        <f t="shared" ref="AE21:AI21" si="32">AE265</f>
        <v>20.614999999999998</v>
      </c>
      <c r="AF21" s="9">
        <f t="shared" si="32"/>
        <v>0</v>
      </c>
      <c r="AG21" s="9">
        <f t="shared" si="32"/>
        <v>0</v>
      </c>
      <c r="AH21" s="9">
        <f t="shared" si="32"/>
        <v>20.614999999999998</v>
      </c>
      <c r="AI21" s="9">
        <f t="shared" si="32"/>
        <v>0</v>
      </c>
      <c r="AJ21" s="9">
        <f>SUM(AK21:AN21)</f>
        <v>94.230999999999995</v>
      </c>
      <c r="AK21" s="9">
        <f t="shared" si="6"/>
        <v>0</v>
      </c>
      <c r="AL21" s="9">
        <f t="shared" si="7"/>
        <v>0</v>
      </c>
      <c r="AM21" s="9">
        <f t="shared" si="8"/>
        <v>94.230999999999995</v>
      </c>
      <c r="AN21" s="9">
        <f t="shared" si="9"/>
        <v>0</v>
      </c>
    </row>
    <row r="22" spans="1:40" s="7" customFormat="1">
      <c r="A22" s="26" t="s">
        <v>34</v>
      </c>
      <c r="B22" s="26" t="s">
        <v>116</v>
      </c>
      <c r="C22" s="26" t="s">
        <v>118</v>
      </c>
      <c r="D22" s="26">
        <f t="shared" ref="D22:E22" si="33">D43</f>
        <v>2018</v>
      </c>
      <c r="E22" s="26">
        <f t="shared" si="33"/>
        <v>2022</v>
      </c>
      <c r="F22" s="13" t="s">
        <v>422</v>
      </c>
      <c r="G22" s="10" t="s">
        <v>422</v>
      </c>
      <c r="H22" s="26" t="s">
        <v>422</v>
      </c>
      <c r="I22" s="10">
        <f>I23+I43+I205+I263+I264+I265</f>
        <v>1526.116436602766</v>
      </c>
      <c r="J22" s="26">
        <f t="shared" ref="J22" si="34">J23+J43+J205+J263+J264+J265</f>
        <v>0</v>
      </c>
      <c r="K22" s="9">
        <f>SUM(L22:O22)</f>
        <v>276.38678156676599</v>
      </c>
      <c r="L22" s="10">
        <f t="shared" ref="L22" si="35">L23+L43+L205+L263+L264+L265</f>
        <v>0</v>
      </c>
      <c r="M22" s="10">
        <f t="shared" ref="M22" si="36">M23+M43+M205+M263+M264+M265</f>
        <v>0</v>
      </c>
      <c r="N22" s="10">
        <f t="shared" ref="N22" si="37">N23+N43+N205+N263+N264+N265</f>
        <v>276.38678156676599</v>
      </c>
      <c r="O22" s="10">
        <f t="shared" ref="O22" si="38">O23+O43+O205+O263+O264+O265</f>
        <v>0</v>
      </c>
      <c r="P22" s="9">
        <f>SUM(Q22:T22)</f>
        <v>265.13800653599998</v>
      </c>
      <c r="Q22" s="10">
        <f t="shared" ref="Q22" si="39">Q23+Q43+Q205+Q263+Q264+Q265</f>
        <v>0</v>
      </c>
      <c r="R22" s="10">
        <f t="shared" ref="R22" si="40">R23+R43+R205+R263+R264+R265</f>
        <v>0</v>
      </c>
      <c r="S22" s="10">
        <f t="shared" ref="S22" si="41">S23+S43+S205+S263+S264+S265</f>
        <v>265.13800653599998</v>
      </c>
      <c r="T22" s="10">
        <f t="shared" ref="T22" si="42">T23+T43+T205+T263+T264+T265</f>
        <v>0</v>
      </c>
      <c r="U22" s="9">
        <f>SUM(V22:Y22)</f>
        <v>451.43228120000003</v>
      </c>
      <c r="V22" s="10">
        <f t="shared" ref="V22" si="43">V23+V43+V205+V263+V264+V265</f>
        <v>0</v>
      </c>
      <c r="W22" s="10">
        <f t="shared" ref="W22" si="44">W23+W43+W205+W263+W264+W265</f>
        <v>0</v>
      </c>
      <c r="X22" s="10">
        <f t="shared" ref="X22" si="45">X23+X43+X205+X263+X264+X265</f>
        <v>451.43228120000003</v>
      </c>
      <c r="Y22" s="10">
        <f t="shared" ref="Y22" si="46">Y23+Y43+Y205+Y263+Y264+Y265</f>
        <v>0</v>
      </c>
      <c r="Z22" s="9">
        <f>SUM(AA22:AD22)</f>
        <v>263.21845760000002</v>
      </c>
      <c r="AA22" s="10">
        <f t="shared" ref="AA22" si="47">AA23+AA43+AA205+AA263+AA264+AA265</f>
        <v>0</v>
      </c>
      <c r="AB22" s="10">
        <f t="shared" ref="AB22" si="48">AB23+AB43+AB205+AB263+AB264+AB265</f>
        <v>0</v>
      </c>
      <c r="AC22" s="10">
        <f t="shared" ref="AC22" si="49">AC23+AC43+AC205+AC263+AC264+AC265</f>
        <v>263.21845760000002</v>
      </c>
      <c r="AD22" s="10">
        <f t="shared" ref="AD22" si="50">AD23+AD43+AD205+AD263+AD264+AD265</f>
        <v>0</v>
      </c>
      <c r="AE22" s="9">
        <f>SUM(AF22:AI22)</f>
        <v>269.94090970000002</v>
      </c>
      <c r="AF22" s="10">
        <f t="shared" ref="AF22" si="51">AF23+AF43+AF205+AF263+AF264+AF265</f>
        <v>0</v>
      </c>
      <c r="AG22" s="10">
        <f t="shared" ref="AG22" si="52">AG23+AG43+AG205+AG263+AG264+AG265</f>
        <v>0</v>
      </c>
      <c r="AH22" s="10">
        <f t="shared" ref="AH22" si="53">AH23+AH43+AH205+AH263+AH264+AH265</f>
        <v>269.94090970000002</v>
      </c>
      <c r="AI22" s="10">
        <f t="shared" ref="AI22" si="54">AI23+AI43+AI205+AI263+AI264+AI265</f>
        <v>0</v>
      </c>
      <c r="AJ22" s="9">
        <f t="shared" si="10"/>
        <v>1526.116436602766</v>
      </c>
      <c r="AK22" s="10">
        <f t="shared" si="6"/>
        <v>0</v>
      </c>
      <c r="AL22" s="10">
        <f t="shared" si="7"/>
        <v>0</v>
      </c>
      <c r="AM22" s="10">
        <f t="shared" si="8"/>
        <v>1526.116436602766</v>
      </c>
      <c r="AN22" s="10">
        <f t="shared" si="9"/>
        <v>0</v>
      </c>
    </row>
    <row r="23" spans="1:40" s="7" customFormat="1" ht="31.5">
      <c r="A23" s="26" t="s">
        <v>35</v>
      </c>
      <c r="B23" s="26" t="s">
        <v>36</v>
      </c>
      <c r="C23" s="26" t="s">
        <v>23</v>
      </c>
      <c r="D23" s="26" t="s">
        <v>422</v>
      </c>
      <c r="E23" s="26" t="s">
        <v>422</v>
      </c>
      <c r="F23" s="26" t="s">
        <v>422</v>
      </c>
      <c r="G23" s="26" t="s">
        <v>422</v>
      </c>
      <c r="H23" s="26" t="s">
        <v>422</v>
      </c>
      <c r="I23" s="35">
        <v>0</v>
      </c>
      <c r="J23" s="26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f t="shared" si="10"/>
        <v>0</v>
      </c>
      <c r="AK23" s="9">
        <f t="shared" si="6"/>
        <v>0</v>
      </c>
      <c r="AL23" s="9">
        <f t="shared" si="7"/>
        <v>0</v>
      </c>
      <c r="AM23" s="9">
        <f t="shared" si="8"/>
        <v>0</v>
      </c>
      <c r="AN23" s="9">
        <f t="shared" si="9"/>
        <v>0</v>
      </c>
    </row>
    <row r="24" spans="1:40" s="7" customFormat="1" ht="47.25">
      <c r="A24" s="26" t="s">
        <v>37</v>
      </c>
      <c r="B24" s="26" t="s">
        <v>38</v>
      </c>
      <c r="C24" s="26" t="s">
        <v>23</v>
      </c>
      <c r="D24" s="26" t="s">
        <v>422</v>
      </c>
      <c r="E24" s="26" t="s">
        <v>422</v>
      </c>
      <c r="F24" s="26" t="s">
        <v>422</v>
      </c>
      <c r="G24" s="26" t="s">
        <v>422</v>
      </c>
      <c r="H24" s="26" t="s">
        <v>422</v>
      </c>
      <c r="I24" s="35">
        <v>0</v>
      </c>
      <c r="J24" s="26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f t="shared" si="10"/>
        <v>0</v>
      </c>
      <c r="AK24" s="9">
        <f t="shared" si="6"/>
        <v>0</v>
      </c>
      <c r="AL24" s="9">
        <f t="shared" si="7"/>
        <v>0</v>
      </c>
      <c r="AM24" s="9">
        <f t="shared" si="8"/>
        <v>0</v>
      </c>
      <c r="AN24" s="9">
        <f t="shared" si="9"/>
        <v>0</v>
      </c>
    </row>
    <row r="25" spans="1:40" s="7" customFormat="1" ht="78.75">
      <c r="A25" s="26" t="s">
        <v>39</v>
      </c>
      <c r="B25" s="26" t="s">
        <v>40</v>
      </c>
      <c r="C25" s="26" t="s">
        <v>23</v>
      </c>
      <c r="D25" s="26" t="s">
        <v>422</v>
      </c>
      <c r="E25" s="26" t="s">
        <v>422</v>
      </c>
      <c r="F25" s="26" t="s">
        <v>422</v>
      </c>
      <c r="G25" s="26" t="s">
        <v>422</v>
      </c>
      <c r="H25" s="26" t="s">
        <v>422</v>
      </c>
      <c r="I25" s="35">
        <v>0</v>
      </c>
      <c r="J25" s="26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f t="shared" si="10"/>
        <v>0</v>
      </c>
      <c r="AK25" s="9">
        <f t="shared" si="6"/>
        <v>0</v>
      </c>
      <c r="AL25" s="9">
        <f t="shared" si="7"/>
        <v>0</v>
      </c>
      <c r="AM25" s="9">
        <f t="shared" si="8"/>
        <v>0</v>
      </c>
      <c r="AN25" s="9">
        <f t="shared" si="9"/>
        <v>0</v>
      </c>
    </row>
    <row r="26" spans="1:40" s="7" customFormat="1" ht="78.75">
      <c r="A26" s="26" t="s">
        <v>41</v>
      </c>
      <c r="B26" s="26" t="s">
        <v>42</v>
      </c>
      <c r="C26" s="26" t="s">
        <v>23</v>
      </c>
      <c r="D26" s="26" t="s">
        <v>422</v>
      </c>
      <c r="E26" s="26" t="s">
        <v>422</v>
      </c>
      <c r="F26" s="26" t="s">
        <v>422</v>
      </c>
      <c r="G26" s="26" t="s">
        <v>422</v>
      </c>
      <c r="H26" s="26" t="s">
        <v>422</v>
      </c>
      <c r="I26" s="35">
        <v>0</v>
      </c>
      <c r="J26" s="26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f t="shared" si="10"/>
        <v>0</v>
      </c>
      <c r="AK26" s="9">
        <f t="shared" si="6"/>
        <v>0</v>
      </c>
      <c r="AL26" s="9">
        <f t="shared" si="7"/>
        <v>0</v>
      </c>
      <c r="AM26" s="9">
        <f t="shared" si="8"/>
        <v>0</v>
      </c>
      <c r="AN26" s="9">
        <f t="shared" si="9"/>
        <v>0</v>
      </c>
    </row>
    <row r="27" spans="1:40" s="7" customFormat="1" ht="63">
      <c r="A27" s="26" t="s">
        <v>43</v>
      </c>
      <c r="B27" s="26" t="s">
        <v>44</v>
      </c>
      <c r="C27" s="26" t="s">
        <v>23</v>
      </c>
      <c r="D27" s="26" t="s">
        <v>422</v>
      </c>
      <c r="E27" s="26" t="s">
        <v>422</v>
      </c>
      <c r="F27" s="26" t="s">
        <v>422</v>
      </c>
      <c r="G27" s="26" t="s">
        <v>422</v>
      </c>
      <c r="H27" s="26" t="s">
        <v>422</v>
      </c>
      <c r="I27" s="35">
        <v>0</v>
      </c>
      <c r="J27" s="26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f t="shared" si="10"/>
        <v>0</v>
      </c>
      <c r="AK27" s="9">
        <f t="shared" si="6"/>
        <v>0</v>
      </c>
      <c r="AL27" s="9">
        <f t="shared" si="7"/>
        <v>0</v>
      </c>
      <c r="AM27" s="9">
        <f t="shared" si="8"/>
        <v>0</v>
      </c>
      <c r="AN27" s="9">
        <f t="shared" si="9"/>
        <v>0</v>
      </c>
    </row>
    <row r="28" spans="1:40" s="7" customFormat="1" ht="47.25">
      <c r="A28" s="26" t="s">
        <v>45</v>
      </c>
      <c r="B28" s="26" t="s">
        <v>46</v>
      </c>
      <c r="C28" s="26" t="s">
        <v>23</v>
      </c>
      <c r="D28" s="26" t="s">
        <v>422</v>
      </c>
      <c r="E28" s="26" t="s">
        <v>422</v>
      </c>
      <c r="F28" s="26" t="s">
        <v>422</v>
      </c>
      <c r="G28" s="26" t="s">
        <v>422</v>
      </c>
      <c r="H28" s="26" t="s">
        <v>422</v>
      </c>
      <c r="I28" s="35">
        <v>0</v>
      </c>
      <c r="J28" s="26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f t="shared" si="10"/>
        <v>0</v>
      </c>
      <c r="AK28" s="9">
        <f t="shared" si="6"/>
        <v>0</v>
      </c>
      <c r="AL28" s="9">
        <f t="shared" si="7"/>
        <v>0</v>
      </c>
      <c r="AM28" s="9">
        <f t="shared" si="8"/>
        <v>0</v>
      </c>
      <c r="AN28" s="9">
        <f t="shared" si="9"/>
        <v>0</v>
      </c>
    </row>
    <row r="29" spans="1:40" s="7" customFormat="1" ht="78.75">
      <c r="A29" s="26" t="s">
        <v>47</v>
      </c>
      <c r="B29" s="26" t="s">
        <v>48</v>
      </c>
      <c r="C29" s="26" t="s">
        <v>23</v>
      </c>
      <c r="D29" s="26" t="s">
        <v>422</v>
      </c>
      <c r="E29" s="26" t="s">
        <v>422</v>
      </c>
      <c r="F29" s="26" t="s">
        <v>422</v>
      </c>
      <c r="G29" s="26" t="s">
        <v>422</v>
      </c>
      <c r="H29" s="26" t="s">
        <v>422</v>
      </c>
      <c r="I29" s="35">
        <v>0</v>
      </c>
      <c r="J29" s="26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f t="shared" si="10"/>
        <v>0</v>
      </c>
      <c r="AK29" s="9">
        <f t="shared" si="6"/>
        <v>0</v>
      </c>
      <c r="AL29" s="9">
        <f t="shared" si="7"/>
        <v>0</v>
      </c>
      <c r="AM29" s="9">
        <f t="shared" si="8"/>
        <v>0</v>
      </c>
      <c r="AN29" s="9">
        <f t="shared" si="9"/>
        <v>0</v>
      </c>
    </row>
    <row r="30" spans="1:40" s="7" customFormat="1" ht="47.25">
      <c r="A30" s="26" t="s">
        <v>49</v>
      </c>
      <c r="B30" s="26" t="s">
        <v>50</v>
      </c>
      <c r="C30" s="26" t="s">
        <v>23</v>
      </c>
      <c r="D30" s="26" t="s">
        <v>422</v>
      </c>
      <c r="E30" s="26" t="s">
        <v>422</v>
      </c>
      <c r="F30" s="26" t="s">
        <v>422</v>
      </c>
      <c r="G30" s="26" t="s">
        <v>422</v>
      </c>
      <c r="H30" s="26" t="s">
        <v>422</v>
      </c>
      <c r="I30" s="35">
        <v>0</v>
      </c>
      <c r="J30" s="26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f t="shared" si="10"/>
        <v>0</v>
      </c>
      <c r="AK30" s="9">
        <f t="shared" si="6"/>
        <v>0</v>
      </c>
      <c r="AL30" s="9">
        <f t="shared" si="7"/>
        <v>0</v>
      </c>
      <c r="AM30" s="9">
        <f t="shared" si="8"/>
        <v>0</v>
      </c>
      <c r="AN30" s="9">
        <f t="shared" si="9"/>
        <v>0</v>
      </c>
    </row>
    <row r="31" spans="1:40" s="7" customFormat="1" ht="63">
      <c r="A31" s="26" t="s">
        <v>51</v>
      </c>
      <c r="B31" s="26" t="s">
        <v>52</v>
      </c>
      <c r="C31" s="26" t="s">
        <v>23</v>
      </c>
      <c r="D31" s="26" t="s">
        <v>422</v>
      </c>
      <c r="E31" s="26" t="s">
        <v>422</v>
      </c>
      <c r="F31" s="26" t="s">
        <v>422</v>
      </c>
      <c r="G31" s="26" t="s">
        <v>422</v>
      </c>
      <c r="H31" s="26" t="s">
        <v>422</v>
      </c>
      <c r="I31" s="35">
        <v>0</v>
      </c>
      <c r="J31" s="26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f t="shared" si="10"/>
        <v>0</v>
      </c>
      <c r="AK31" s="9">
        <f t="shared" si="6"/>
        <v>0</v>
      </c>
      <c r="AL31" s="9">
        <f t="shared" si="7"/>
        <v>0</v>
      </c>
      <c r="AM31" s="9">
        <f t="shared" si="8"/>
        <v>0</v>
      </c>
      <c r="AN31" s="9">
        <f t="shared" si="9"/>
        <v>0</v>
      </c>
    </row>
    <row r="32" spans="1:40" s="7" customFormat="1" ht="47.25">
      <c r="A32" s="26" t="s">
        <v>53</v>
      </c>
      <c r="B32" s="26" t="s">
        <v>54</v>
      </c>
      <c r="C32" s="26" t="s">
        <v>23</v>
      </c>
      <c r="D32" s="26" t="s">
        <v>422</v>
      </c>
      <c r="E32" s="26" t="s">
        <v>422</v>
      </c>
      <c r="F32" s="26" t="s">
        <v>422</v>
      </c>
      <c r="G32" s="26" t="s">
        <v>422</v>
      </c>
      <c r="H32" s="26" t="s">
        <v>422</v>
      </c>
      <c r="I32" s="35">
        <v>0</v>
      </c>
      <c r="J32" s="26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f t="shared" si="10"/>
        <v>0</v>
      </c>
      <c r="AK32" s="9">
        <f t="shared" si="6"/>
        <v>0</v>
      </c>
      <c r="AL32" s="9">
        <f t="shared" si="7"/>
        <v>0</v>
      </c>
      <c r="AM32" s="9">
        <f t="shared" si="8"/>
        <v>0</v>
      </c>
      <c r="AN32" s="9">
        <f t="shared" si="9"/>
        <v>0</v>
      </c>
    </row>
    <row r="33" spans="1:40" s="7" customFormat="1" ht="141.75">
      <c r="A33" s="26" t="s">
        <v>53</v>
      </c>
      <c r="B33" s="26" t="s">
        <v>55</v>
      </c>
      <c r="C33" s="26" t="s">
        <v>23</v>
      </c>
      <c r="D33" s="26" t="s">
        <v>422</v>
      </c>
      <c r="E33" s="26" t="s">
        <v>422</v>
      </c>
      <c r="F33" s="26" t="s">
        <v>422</v>
      </c>
      <c r="G33" s="26" t="s">
        <v>422</v>
      </c>
      <c r="H33" s="26" t="s">
        <v>422</v>
      </c>
      <c r="I33" s="35">
        <v>0</v>
      </c>
      <c r="J33" s="26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f t="shared" si="10"/>
        <v>0</v>
      </c>
      <c r="AK33" s="9">
        <f t="shared" si="6"/>
        <v>0</v>
      </c>
      <c r="AL33" s="9">
        <f t="shared" si="7"/>
        <v>0</v>
      </c>
      <c r="AM33" s="9">
        <f t="shared" si="8"/>
        <v>0</v>
      </c>
      <c r="AN33" s="9">
        <f t="shared" si="9"/>
        <v>0</v>
      </c>
    </row>
    <row r="34" spans="1:40" s="7" customFormat="1" ht="126">
      <c r="A34" s="26" t="s">
        <v>53</v>
      </c>
      <c r="B34" s="26" t="s">
        <v>56</v>
      </c>
      <c r="C34" s="26" t="s">
        <v>23</v>
      </c>
      <c r="D34" s="26" t="s">
        <v>422</v>
      </c>
      <c r="E34" s="26" t="s">
        <v>422</v>
      </c>
      <c r="F34" s="26" t="s">
        <v>422</v>
      </c>
      <c r="G34" s="26" t="s">
        <v>422</v>
      </c>
      <c r="H34" s="26" t="s">
        <v>422</v>
      </c>
      <c r="I34" s="35">
        <v>0</v>
      </c>
      <c r="J34" s="26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f t="shared" si="10"/>
        <v>0</v>
      </c>
      <c r="AK34" s="9">
        <f t="shared" si="6"/>
        <v>0</v>
      </c>
      <c r="AL34" s="9">
        <f t="shared" si="7"/>
        <v>0</v>
      </c>
      <c r="AM34" s="9">
        <f t="shared" si="8"/>
        <v>0</v>
      </c>
      <c r="AN34" s="9">
        <f t="shared" si="9"/>
        <v>0</v>
      </c>
    </row>
    <row r="35" spans="1:40" s="7" customFormat="1" ht="126">
      <c r="A35" s="26" t="s">
        <v>53</v>
      </c>
      <c r="B35" s="26" t="s">
        <v>57</v>
      </c>
      <c r="C35" s="26" t="s">
        <v>23</v>
      </c>
      <c r="D35" s="26" t="s">
        <v>422</v>
      </c>
      <c r="E35" s="26" t="s">
        <v>422</v>
      </c>
      <c r="F35" s="26" t="s">
        <v>422</v>
      </c>
      <c r="G35" s="26" t="s">
        <v>422</v>
      </c>
      <c r="H35" s="26" t="s">
        <v>422</v>
      </c>
      <c r="I35" s="35">
        <v>0</v>
      </c>
      <c r="J35" s="26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f t="shared" si="10"/>
        <v>0</v>
      </c>
      <c r="AK35" s="9">
        <f t="shared" si="6"/>
        <v>0</v>
      </c>
      <c r="AL35" s="9">
        <f t="shared" si="7"/>
        <v>0</v>
      </c>
      <c r="AM35" s="9">
        <f t="shared" si="8"/>
        <v>0</v>
      </c>
      <c r="AN35" s="9">
        <f t="shared" si="9"/>
        <v>0</v>
      </c>
    </row>
    <row r="36" spans="1:40" s="7" customFormat="1" ht="47.25">
      <c r="A36" s="26" t="s">
        <v>58</v>
      </c>
      <c r="B36" s="26" t="s">
        <v>54</v>
      </c>
      <c r="C36" s="26" t="s">
        <v>23</v>
      </c>
      <c r="D36" s="26" t="s">
        <v>422</v>
      </c>
      <c r="E36" s="26" t="s">
        <v>422</v>
      </c>
      <c r="F36" s="26" t="s">
        <v>422</v>
      </c>
      <c r="G36" s="26" t="s">
        <v>422</v>
      </c>
      <c r="H36" s="26" t="s">
        <v>422</v>
      </c>
      <c r="I36" s="35">
        <v>0</v>
      </c>
      <c r="J36" s="26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f t="shared" si="10"/>
        <v>0</v>
      </c>
      <c r="AK36" s="9">
        <f t="shared" si="6"/>
        <v>0</v>
      </c>
      <c r="AL36" s="9">
        <f t="shared" si="7"/>
        <v>0</v>
      </c>
      <c r="AM36" s="9">
        <f t="shared" si="8"/>
        <v>0</v>
      </c>
      <c r="AN36" s="9">
        <f t="shared" si="9"/>
        <v>0</v>
      </c>
    </row>
    <row r="37" spans="1:40" s="7" customFormat="1" ht="141.75">
      <c r="A37" s="26" t="s">
        <v>58</v>
      </c>
      <c r="B37" s="26" t="s">
        <v>55</v>
      </c>
      <c r="C37" s="26" t="s">
        <v>23</v>
      </c>
      <c r="D37" s="26" t="s">
        <v>422</v>
      </c>
      <c r="E37" s="26" t="s">
        <v>422</v>
      </c>
      <c r="F37" s="26" t="s">
        <v>422</v>
      </c>
      <c r="G37" s="26" t="s">
        <v>422</v>
      </c>
      <c r="H37" s="26" t="s">
        <v>422</v>
      </c>
      <c r="I37" s="35">
        <v>0</v>
      </c>
      <c r="J37" s="26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f t="shared" si="10"/>
        <v>0</v>
      </c>
      <c r="AK37" s="9">
        <f t="shared" si="6"/>
        <v>0</v>
      </c>
      <c r="AL37" s="9">
        <f t="shared" si="7"/>
        <v>0</v>
      </c>
      <c r="AM37" s="9">
        <f t="shared" si="8"/>
        <v>0</v>
      </c>
      <c r="AN37" s="9">
        <f t="shared" si="9"/>
        <v>0</v>
      </c>
    </row>
    <row r="38" spans="1:40" s="7" customFormat="1" ht="126">
      <c r="A38" s="26" t="s">
        <v>58</v>
      </c>
      <c r="B38" s="26" t="s">
        <v>56</v>
      </c>
      <c r="C38" s="26" t="s">
        <v>23</v>
      </c>
      <c r="D38" s="26" t="s">
        <v>422</v>
      </c>
      <c r="E38" s="26" t="s">
        <v>422</v>
      </c>
      <c r="F38" s="26" t="s">
        <v>422</v>
      </c>
      <c r="G38" s="26" t="s">
        <v>422</v>
      </c>
      <c r="H38" s="26" t="s">
        <v>422</v>
      </c>
      <c r="I38" s="35">
        <v>0</v>
      </c>
      <c r="J38" s="26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f t="shared" si="10"/>
        <v>0</v>
      </c>
      <c r="AK38" s="9">
        <f t="shared" si="6"/>
        <v>0</v>
      </c>
      <c r="AL38" s="9">
        <f t="shared" si="7"/>
        <v>0</v>
      </c>
      <c r="AM38" s="9">
        <f t="shared" si="8"/>
        <v>0</v>
      </c>
      <c r="AN38" s="9">
        <f t="shared" si="9"/>
        <v>0</v>
      </c>
    </row>
    <row r="39" spans="1:40" s="7" customFormat="1" ht="126">
      <c r="A39" s="26" t="s">
        <v>58</v>
      </c>
      <c r="B39" s="26" t="s">
        <v>59</v>
      </c>
      <c r="C39" s="26" t="s">
        <v>23</v>
      </c>
      <c r="D39" s="26" t="s">
        <v>422</v>
      </c>
      <c r="E39" s="26" t="s">
        <v>422</v>
      </c>
      <c r="F39" s="26" t="s">
        <v>422</v>
      </c>
      <c r="G39" s="26" t="s">
        <v>422</v>
      </c>
      <c r="H39" s="26" t="s">
        <v>422</v>
      </c>
      <c r="I39" s="35">
        <v>0</v>
      </c>
      <c r="J39" s="26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f t="shared" si="10"/>
        <v>0</v>
      </c>
      <c r="AK39" s="9">
        <f t="shared" si="6"/>
        <v>0</v>
      </c>
      <c r="AL39" s="9">
        <f t="shared" si="7"/>
        <v>0</v>
      </c>
      <c r="AM39" s="9">
        <f t="shared" si="8"/>
        <v>0</v>
      </c>
      <c r="AN39" s="9">
        <f t="shared" si="9"/>
        <v>0</v>
      </c>
    </row>
    <row r="40" spans="1:40" s="7" customFormat="1" ht="110.25">
      <c r="A40" s="26" t="s">
        <v>60</v>
      </c>
      <c r="B40" s="26" t="s">
        <v>61</v>
      </c>
      <c r="C40" s="26" t="s">
        <v>23</v>
      </c>
      <c r="D40" s="26" t="s">
        <v>422</v>
      </c>
      <c r="E40" s="26" t="s">
        <v>422</v>
      </c>
      <c r="F40" s="26" t="s">
        <v>422</v>
      </c>
      <c r="G40" s="26" t="s">
        <v>422</v>
      </c>
      <c r="H40" s="26" t="s">
        <v>422</v>
      </c>
      <c r="I40" s="35">
        <v>0</v>
      </c>
      <c r="J40" s="26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f t="shared" si="10"/>
        <v>0</v>
      </c>
      <c r="AK40" s="9">
        <f t="shared" si="6"/>
        <v>0</v>
      </c>
      <c r="AL40" s="9">
        <f t="shared" si="7"/>
        <v>0</v>
      </c>
      <c r="AM40" s="9">
        <f t="shared" si="8"/>
        <v>0</v>
      </c>
      <c r="AN40" s="9">
        <f t="shared" si="9"/>
        <v>0</v>
      </c>
    </row>
    <row r="41" spans="1:40" s="7" customFormat="1" ht="94.5">
      <c r="A41" s="26" t="s">
        <v>62</v>
      </c>
      <c r="B41" s="26" t="s">
        <v>63</v>
      </c>
      <c r="C41" s="26" t="s">
        <v>23</v>
      </c>
      <c r="D41" s="26" t="s">
        <v>422</v>
      </c>
      <c r="E41" s="26" t="s">
        <v>422</v>
      </c>
      <c r="F41" s="26" t="s">
        <v>422</v>
      </c>
      <c r="G41" s="26" t="s">
        <v>422</v>
      </c>
      <c r="H41" s="26" t="s">
        <v>422</v>
      </c>
      <c r="I41" s="35">
        <v>0</v>
      </c>
      <c r="J41" s="26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f t="shared" si="10"/>
        <v>0</v>
      </c>
      <c r="AK41" s="9">
        <f t="shared" si="6"/>
        <v>0</v>
      </c>
      <c r="AL41" s="9">
        <f t="shared" si="7"/>
        <v>0</v>
      </c>
      <c r="AM41" s="9">
        <f t="shared" si="8"/>
        <v>0</v>
      </c>
      <c r="AN41" s="9">
        <f t="shared" si="9"/>
        <v>0</v>
      </c>
    </row>
    <row r="42" spans="1:40" s="7" customFormat="1" ht="94.5">
      <c r="A42" s="26" t="s">
        <v>64</v>
      </c>
      <c r="B42" s="26" t="s">
        <v>65</v>
      </c>
      <c r="C42" s="26" t="s">
        <v>23</v>
      </c>
      <c r="D42" s="26" t="s">
        <v>422</v>
      </c>
      <c r="E42" s="26" t="s">
        <v>422</v>
      </c>
      <c r="F42" s="26" t="s">
        <v>422</v>
      </c>
      <c r="G42" s="26" t="s">
        <v>422</v>
      </c>
      <c r="H42" s="26" t="s">
        <v>422</v>
      </c>
      <c r="I42" s="35">
        <v>0</v>
      </c>
      <c r="J42" s="26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f t="shared" si="10"/>
        <v>0</v>
      </c>
      <c r="AK42" s="9">
        <f t="shared" si="6"/>
        <v>0</v>
      </c>
      <c r="AL42" s="9">
        <f t="shared" si="7"/>
        <v>0</v>
      </c>
      <c r="AM42" s="9">
        <f t="shared" si="8"/>
        <v>0</v>
      </c>
      <c r="AN42" s="9">
        <f t="shared" si="9"/>
        <v>0</v>
      </c>
    </row>
    <row r="43" spans="1:40" s="7" customFormat="1" ht="47.25">
      <c r="A43" s="26" t="s">
        <v>66</v>
      </c>
      <c r="B43" s="26" t="s">
        <v>67</v>
      </c>
      <c r="C43" s="26" t="s">
        <v>23</v>
      </c>
      <c r="D43" s="26">
        <f t="shared" ref="D43:E43" si="55">D44</f>
        <v>2018</v>
      </c>
      <c r="E43" s="26">
        <f t="shared" si="55"/>
        <v>2022</v>
      </c>
      <c r="F43" s="10" t="s">
        <v>422</v>
      </c>
      <c r="G43" s="10" t="s">
        <v>422</v>
      </c>
      <c r="H43" s="26" t="s">
        <v>422</v>
      </c>
      <c r="I43" s="10">
        <f>I44+I107+I193+I202</f>
        <v>913.88698404206798</v>
      </c>
      <c r="J43" s="26">
        <f>J44+J107+J193+J202</f>
        <v>0</v>
      </c>
      <c r="K43" s="9">
        <f>SUM(L43:O43)</f>
        <v>165.83294365606804</v>
      </c>
      <c r="L43" s="10">
        <f>L44+L107+L193+L202</f>
        <v>0</v>
      </c>
      <c r="M43" s="10">
        <f>M44+M107+M193+M202</f>
        <v>0</v>
      </c>
      <c r="N43" s="10">
        <f>N44+N107+N193+N202</f>
        <v>165.83294365606804</v>
      </c>
      <c r="O43" s="10">
        <f>O44+O107+O193+O202</f>
        <v>0</v>
      </c>
      <c r="P43" s="9">
        <f t="shared" ref="P43" si="56">SUM(Q43:T43)</f>
        <v>163.96360788599998</v>
      </c>
      <c r="Q43" s="10">
        <f>Q44+Q107+Q193+Q202</f>
        <v>0</v>
      </c>
      <c r="R43" s="10">
        <f>R44+R107+R193+R202</f>
        <v>0</v>
      </c>
      <c r="S43" s="10">
        <f>S44+S107+S193+S202</f>
        <v>163.96360788599998</v>
      </c>
      <c r="T43" s="10">
        <f>T44+T107+T193+T202</f>
        <v>0</v>
      </c>
      <c r="U43" s="9">
        <f t="shared" ref="U43" si="57">SUM(V43:Y43)</f>
        <v>170.05392119999999</v>
      </c>
      <c r="V43" s="10">
        <f>V44+V107+V193+V202</f>
        <v>0</v>
      </c>
      <c r="W43" s="10">
        <f>W44+W107+W193+W202</f>
        <v>0</v>
      </c>
      <c r="X43" s="10">
        <f>X44+X107+X193+X202</f>
        <v>170.05392119999999</v>
      </c>
      <c r="Y43" s="10">
        <f>Y44+Y107+Y193+Y202</f>
        <v>0</v>
      </c>
      <c r="Z43" s="9">
        <f t="shared" ref="Z43" si="58">SUM(AA43:AD43)</f>
        <v>210.64348160000003</v>
      </c>
      <c r="AA43" s="10">
        <f>AA44+AA107+AA193+AA202</f>
        <v>0</v>
      </c>
      <c r="AB43" s="10">
        <f>AB44+AB107+AB193+AB202</f>
        <v>0</v>
      </c>
      <c r="AC43" s="10">
        <f>AC44+AC107+AC193+AC202</f>
        <v>210.64348160000003</v>
      </c>
      <c r="AD43" s="10">
        <f>AD44+AD107+AD193+AD202</f>
        <v>0</v>
      </c>
      <c r="AE43" s="9">
        <f t="shared" ref="AE43" si="59">SUM(AF43:AI43)</f>
        <v>203.3930297</v>
      </c>
      <c r="AF43" s="10">
        <f>AF44+AF107+AF193+AF202</f>
        <v>0</v>
      </c>
      <c r="AG43" s="10">
        <f>AG44+AG107+AG193+AG202</f>
        <v>0</v>
      </c>
      <c r="AH43" s="10">
        <f>AH44+AH107+AH193+AH202</f>
        <v>203.3930297</v>
      </c>
      <c r="AI43" s="10">
        <f>AI44+AI107+AI193+AI202</f>
        <v>0</v>
      </c>
      <c r="AJ43" s="9">
        <f t="shared" si="10"/>
        <v>913.88698404206798</v>
      </c>
      <c r="AK43" s="10">
        <f t="shared" si="6"/>
        <v>0</v>
      </c>
      <c r="AL43" s="10">
        <f t="shared" si="7"/>
        <v>0</v>
      </c>
      <c r="AM43" s="10">
        <f t="shared" si="8"/>
        <v>913.88698404206798</v>
      </c>
      <c r="AN43" s="10">
        <f t="shared" si="9"/>
        <v>0</v>
      </c>
    </row>
    <row r="44" spans="1:40" s="7" customFormat="1" ht="78.75">
      <c r="A44" s="26" t="s">
        <v>68</v>
      </c>
      <c r="B44" s="26" t="s">
        <v>69</v>
      </c>
      <c r="C44" s="26" t="s">
        <v>23</v>
      </c>
      <c r="D44" s="26">
        <f t="shared" ref="D44:E44" si="60">D46</f>
        <v>2018</v>
      </c>
      <c r="E44" s="26">
        <f t="shared" si="60"/>
        <v>2022</v>
      </c>
      <c r="F44" s="26" t="s">
        <v>422</v>
      </c>
      <c r="G44" s="26" t="s">
        <v>422</v>
      </c>
      <c r="H44" s="26" t="s">
        <v>422</v>
      </c>
      <c r="I44" s="10">
        <f t="shared" ref="I44" si="61">I45+I46</f>
        <v>530.24096400000008</v>
      </c>
      <c r="J44" s="26">
        <f>J45+J46</f>
        <v>0</v>
      </c>
      <c r="K44" s="9">
        <f>SUM(L44:O44)</f>
        <v>92.337570000000014</v>
      </c>
      <c r="L44" s="10">
        <f>L45+L46</f>
        <v>0</v>
      </c>
      <c r="M44" s="10">
        <f t="shared" ref="M44" si="62">M45+M46</f>
        <v>0</v>
      </c>
      <c r="N44" s="10">
        <f t="shared" ref="N44" si="63">N45+N46</f>
        <v>92.337570000000014</v>
      </c>
      <c r="O44" s="10">
        <f t="shared" ref="O44" si="64">O45+O46</f>
        <v>0</v>
      </c>
      <c r="P44" s="9">
        <f t="shared" ref="P44" si="65">SUM(Q44:T44)</f>
        <v>79.56</v>
      </c>
      <c r="Q44" s="10">
        <f t="shared" ref="Q44" si="66">Q45+Q46</f>
        <v>0</v>
      </c>
      <c r="R44" s="10">
        <f t="shared" ref="R44" si="67">R45+R46</f>
        <v>0</v>
      </c>
      <c r="S44" s="10">
        <f t="shared" ref="S44" si="68">S45+S46</f>
        <v>79.56</v>
      </c>
      <c r="T44" s="10">
        <f t="shared" ref="T44" si="69">T45+T46</f>
        <v>0</v>
      </c>
      <c r="U44" s="9">
        <f t="shared" ref="U44" si="70">SUM(V44:Y44)</f>
        <v>124.68553719999998</v>
      </c>
      <c r="V44" s="10">
        <f t="shared" ref="V44" si="71">V45+V46</f>
        <v>0</v>
      </c>
      <c r="W44" s="10">
        <f t="shared" ref="W44" si="72">W45+W46</f>
        <v>0</v>
      </c>
      <c r="X44" s="10">
        <f t="shared" ref="X44" si="73">X45+X46</f>
        <v>124.68553719999998</v>
      </c>
      <c r="Y44" s="10">
        <f t="shared" ref="Y44" si="74">Y45+Y46</f>
        <v>0</v>
      </c>
      <c r="Z44" s="9">
        <f t="shared" ref="Z44" si="75">SUM(AA44:AD44)</f>
        <v>97.665356799999998</v>
      </c>
      <c r="AA44" s="10">
        <f t="shared" ref="AA44" si="76">AA45+AA46</f>
        <v>0</v>
      </c>
      <c r="AB44" s="10">
        <f t="shared" ref="AB44" si="77">AB45+AB46</f>
        <v>0</v>
      </c>
      <c r="AC44" s="10">
        <f t="shared" ref="AC44" si="78">AC45+AC46</f>
        <v>97.665356799999998</v>
      </c>
      <c r="AD44" s="10">
        <f t="shared" ref="AD44" si="79">AD45+AD46</f>
        <v>0</v>
      </c>
      <c r="AE44" s="9">
        <f t="shared" ref="AE44" si="80">SUM(AF44:AI44)</f>
        <v>135.99249999999998</v>
      </c>
      <c r="AF44" s="10">
        <f t="shared" ref="AF44" si="81">AF45+AF46</f>
        <v>0</v>
      </c>
      <c r="AG44" s="10">
        <f t="shared" ref="AG44" si="82">AG45+AG46</f>
        <v>0</v>
      </c>
      <c r="AH44" s="10">
        <f t="shared" ref="AH44" si="83">AH45+AH46</f>
        <v>135.99249999999998</v>
      </c>
      <c r="AI44" s="10">
        <f t="shared" ref="AI44" si="84">AI45+AI46</f>
        <v>0</v>
      </c>
      <c r="AJ44" s="9">
        <f t="shared" si="10"/>
        <v>530.24096399999996</v>
      </c>
      <c r="AK44" s="10">
        <f t="shared" si="6"/>
        <v>0</v>
      </c>
      <c r="AL44" s="10">
        <f t="shared" si="7"/>
        <v>0</v>
      </c>
      <c r="AM44" s="10">
        <f t="shared" si="8"/>
        <v>530.24096399999996</v>
      </c>
      <c r="AN44" s="10">
        <f t="shared" si="9"/>
        <v>0</v>
      </c>
    </row>
    <row r="45" spans="1:40" s="7" customFormat="1" ht="47.25">
      <c r="A45" s="26" t="s">
        <v>70</v>
      </c>
      <c r="B45" s="26" t="s">
        <v>71</v>
      </c>
      <c r="C45" s="26" t="s">
        <v>23</v>
      </c>
      <c r="D45" s="26" t="s">
        <v>422</v>
      </c>
      <c r="E45" s="26" t="s">
        <v>422</v>
      </c>
      <c r="F45" s="26" t="s">
        <v>422</v>
      </c>
      <c r="G45" s="26" t="s">
        <v>422</v>
      </c>
      <c r="H45" s="26" t="s">
        <v>422</v>
      </c>
      <c r="I45" s="35">
        <v>0</v>
      </c>
      <c r="J45" s="26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f t="shared" si="10"/>
        <v>0</v>
      </c>
      <c r="AK45" s="9">
        <f t="shared" si="6"/>
        <v>0</v>
      </c>
      <c r="AL45" s="9">
        <f t="shared" si="7"/>
        <v>0</v>
      </c>
      <c r="AM45" s="9">
        <f t="shared" si="8"/>
        <v>0</v>
      </c>
      <c r="AN45" s="9">
        <f t="shared" si="9"/>
        <v>0</v>
      </c>
    </row>
    <row r="46" spans="1:40" s="7" customFormat="1" ht="78.75">
      <c r="A46" s="26" t="s">
        <v>72</v>
      </c>
      <c r="B46" s="26" t="s">
        <v>73</v>
      </c>
      <c r="C46" s="26" t="s">
        <v>23</v>
      </c>
      <c r="D46" s="26">
        <v>2018</v>
      </c>
      <c r="E46" s="26">
        <v>2022</v>
      </c>
      <c r="F46" s="26" t="s">
        <v>422</v>
      </c>
      <c r="G46" s="26" t="s">
        <v>422</v>
      </c>
      <c r="H46" s="26" t="s">
        <v>422</v>
      </c>
      <c r="I46" s="10">
        <f>SUM(I47:I106)</f>
        <v>530.24096400000008</v>
      </c>
      <c r="J46" s="26">
        <f>SUM(J47:J106)</f>
        <v>0</v>
      </c>
      <c r="K46" s="9">
        <f>SUM(L46:O46)</f>
        <v>92.337570000000014</v>
      </c>
      <c r="L46" s="10">
        <f>SUM(L47:L106)</f>
        <v>0</v>
      </c>
      <c r="M46" s="10">
        <f>SUM(M47:M106)</f>
        <v>0</v>
      </c>
      <c r="N46" s="10">
        <f>SUM(N47:N106)</f>
        <v>92.337570000000014</v>
      </c>
      <c r="O46" s="10">
        <f>SUM(O47:O106)</f>
        <v>0</v>
      </c>
      <c r="P46" s="9">
        <f>SUM(Q46:T46)</f>
        <v>79.56</v>
      </c>
      <c r="Q46" s="10">
        <f>SUM(Q47:Q106)</f>
        <v>0</v>
      </c>
      <c r="R46" s="10">
        <f>SUM(R47:R106)</f>
        <v>0</v>
      </c>
      <c r="S46" s="10">
        <f>SUM(S47:S106)</f>
        <v>79.56</v>
      </c>
      <c r="T46" s="10">
        <f>SUM(T47:T106)</f>
        <v>0</v>
      </c>
      <c r="U46" s="9">
        <f>SUM(V46:Y46)</f>
        <v>124.68553719999998</v>
      </c>
      <c r="V46" s="10">
        <f>SUM(V47:V106)</f>
        <v>0</v>
      </c>
      <c r="W46" s="10">
        <f>SUM(W47:W106)</f>
        <v>0</v>
      </c>
      <c r="X46" s="10">
        <f>SUM(X47:X106)</f>
        <v>124.68553719999998</v>
      </c>
      <c r="Y46" s="10">
        <f>SUM(Y47:Y106)</f>
        <v>0</v>
      </c>
      <c r="Z46" s="9">
        <f>SUM(AA46:AD46)</f>
        <v>97.665356799999998</v>
      </c>
      <c r="AA46" s="10">
        <f>SUM(AA47:AA106)</f>
        <v>0</v>
      </c>
      <c r="AB46" s="10">
        <f>SUM(AB47:AB106)</f>
        <v>0</v>
      </c>
      <c r="AC46" s="10">
        <f>SUM(AC47:AC106)</f>
        <v>97.665356799999998</v>
      </c>
      <c r="AD46" s="10">
        <f>SUM(AD47:AD106)</f>
        <v>0</v>
      </c>
      <c r="AE46" s="9">
        <f>SUM(AF46:AI46)</f>
        <v>135.99249999999998</v>
      </c>
      <c r="AF46" s="10">
        <f>SUM(AF47:AF106)</f>
        <v>0</v>
      </c>
      <c r="AG46" s="10">
        <f>SUM(AG47:AG106)</f>
        <v>0</v>
      </c>
      <c r="AH46" s="10">
        <f>SUM(AH47:AH106)</f>
        <v>135.99249999999998</v>
      </c>
      <c r="AI46" s="10">
        <f>SUM(AI47:AI106)</f>
        <v>0</v>
      </c>
      <c r="AJ46" s="9">
        <f t="shared" si="10"/>
        <v>530.24096399999996</v>
      </c>
      <c r="AK46" s="10">
        <f t="shared" si="6"/>
        <v>0</v>
      </c>
      <c r="AL46" s="10">
        <f t="shared" si="7"/>
        <v>0</v>
      </c>
      <c r="AM46" s="10">
        <f t="shared" si="8"/>
        <v>530.24096399999996</v>
      </c>
      <c r="AN46" s="10">
        <f t="shared" si="9"/>
        <v>0</v>
      </c>
    </row>
    <row r="47" spans="1:40" s="19" customFormat="1" ht="31.5">
      <c r="A47" s="26" t="s">
        <v>72</v>
      </c>
      <c r="B47" s="26" t="s">
        <v>423</v>
      </c>
      <c r="C47" s="26" t="s">
        <v>119</v>
      </c>
      <c r="D47" s="26">
        <v>2018</v>
      </c>
      <c r="E47" s="26">
        <v>2022</v>
      </c>
      <c r="F47" s="10" t="s">
        <v>422</v>
      </c>
      <c r="G47" s="10" t="s">
        <v>422</v>
      </c>
      <c r="H47" s="26" t="s">
        <v>422</v>
      </c>
      <c r="I47" s="13">
        <f t="shared" ref="I47:I106" si="85">AJ47</f>
        <v>3.8705700000000003</v>
      </c>
      <c r="J47" s="26">
        <v>0</v>
      </c>
      <c r="K47" s="9">
        <f t="shared" ref="K47:K106" si="86">SUM(L47:O47)</f>
        <v>3.8705700000000003</v>
      </c>
      <c r="L47" s="9">
        <v>0</v>
      </c>
      <c r="M47" s="9">
        <v>0</v>
      </c>
      <c r="N47" s="9">
        <v>3.8705700000000003</v>
      </c>
      <c r="O47" s="9">
        <v>0</v>
      </c>
      <c r="P47" s="9">
        <f t="shared" ref="P47:P106" si="87">SUM(Q47:T47)</f>
        <v>0</v>
      </c>
      <c r="Q47" s="9">
        <v>0</v>
      </c>
      <c r="R47" s="9">
        <v>0</v>
      </c>
      <c r="S47" s="9">
        <v>0</v>
      </c>
      <c r="T47" s="9">
        <v>0</v>
      </c>
      <c r="U47" s="9">
        <f t="shared" ref="U47:U106" si="88">SUM(V47:Y47)</f>
        <v>0</v>
      </c>
      <c r="V47" s="9">
        <v>0</v>
      </c>
      <c r="W47" s="9">
        <v>0</v>
      </c>
      <c r="X47" s="9">
        <v>0</v>
      </c>
      <c r="Y47" s="9">
        <v>0</v>
      </c>
      <c r="Z47" s="9">
        <f t="shared" ref="Z47:Z106" si="89">SUM(AA47:AD47)</f>
        <v>0</v>
      </c>
      <c r="AA47" s="9">
        <v>0</v>
      </c>
      <c r="AB47" s="9">
        <v>0</v>
      </c>
      <c r="AC47" s="9">
        <v>0</v>
      </c>
      <c r="AD47" s="9">
        <v>0</v>
      </c>
      <c r="AE47" s="9">
        <f t="shared" ref="AE47:AE106" si="90">SUM(AF47:AI47)</f>
        <v>0</v>
      </c>
      <c r="AF47" s="9">
        <v>0</v>
      </c>
      <c r="AG47" s="9">
        <v>0</v>
      </c>
      <c r="AH47" s="9">
        <v>0</v>
      </c>
      <c r="AI47" s="9">
        <v>0</v>
      </c>
      <c r="AJ47" s="9">
        <f t="shared" si="10"/>
        <v>3.8705700000000003</v>
      </c>
      <c r="AK47" s="9">
        <f t="shared" si="6"/>
        <v>0</v>
      </c>
      <c r="AL47" s="9">
        <f t="shared" si="7"/>
        <v>0</v>
      </c>
      <c r="AM47" s="9">
        <f t="shared" si="8"/>
        <v>3.8705700000000003</v>
      </c>
      <c r="AN47" s="9">
        <f t="shared" si="9"/>
        <v>0</v>
      </c>
    </row>
    <row r="48" spans="1:40" s="19" customFormat="1" ht="31.5">
      <c r="A48" s="26" t="s">
        <v>72</v>
      </c>
      <c r="B48" s="35" t="s">
        <v>485</v>
      </c>
      <c r="C48" s="26" t="s">
        <v>120</v>
      </c>
      <c r="D48" s="26">
        <v>2018</v>
      </c>
      <c r="E48" s="26">
        <v>2022</v>
      </c>
      <c r="F48" s="10" t="s">
        <v>422</v>
      </c>
      <c r="G48" s="10" t="s">
        <v>422</v>
      </c>
      <c r="H48" s="26" t="s">
        <v>422</v>
      </c>
      <c r="I48" s="13">
        <f t="shared" si="85"/>
        <v>13.320000000000002</v>
      </c>
      <c r="J48" s="26">
        <v>0</v>
      </c>
      <c r="K48" s="9">
        <f t="shared" si="86"/>
        <v>13.320000000000002</v>
      </c>
      <c r="L48" s="9">
        <v>0</v>
      </c>
      <c r="M48" s="9">
        <v>0</v>
      </c>
      <c r="N48" s="9">
        <v>13.320000000000002</v>
      </c>
      <c r="O48" s="9">
        <v>0</v>
      </c>
      <c r="P48" s="9">
        <f t="shared" si="87"/>
        <v>0</v>
      </c>
      <c r="Q48" s="9">
        <v>0</v>
      </c>
      <c r="R48" s="9">
        <v>0</v>
      </c>
      <c r="S48" s="9">
        <v>0</v>
      </c>
      <c r="T48" s="9">
        <v>0</v>
      </c>
      <c r="U48" s="9">
        <f t="shared" si="88"/>
        <v>0</v>
      </c>
      <c r="V48" s="9">
        <v>0</v>
      </c>
      <c r="W48" s="9">
        <v>0</v>
      </c>
      <c r="X48" s="9">
        <v>0</v>
      </c>
      <c r="Y48" s="9">
        <v>0</v>
      </c>
      <c r="Z48" s="9">
        <f t="shared" si="89"/>
        <v>0</v>
      </c>
      <c r="AA48" s="9">
        <v>0</v>
      </c>
      <c r="AB48" s="9">
        <v>0</v>
      </c>
      <c r="AC48" s="9">
        <v>0</v>
      </c>
      <c r="AD48" s="9">
        <v>0</v>
      </c>
      <c r="AE48" s="9">
        <f t="shared" si="90"/>
        <v>0</v>
      </c>
      <c r="AF48" s="9">
        <v>0</v>
      </c>
      <c r="AG48" s="9">
        <v>0</v>
      </c>
      <c r="AH48" s="9">
        <v>0</v>
      </c>
      <c r="AI48" s="9">
        <v>0</v>
      </c>
      <c r="AJ48" s="9">
        <f t="shared" si="10"/>
        <v>13.320000000000002</v>
      </c>
      <c r="AK48" s="9">
        <f t="shared" si="6"/>
        <v>0</v>
      </c>
      <c r="AL48" s="9">
        <f t="shared" si="7"/>
        <v>0</v>
      </c>
      <c r="AM48" s="9">
        <f t="shared" si="8"/>
        <v>13.320000000000002</v>
      </c>
      <c r="AN48" s="9">
        <f t="shared" si="9"/>
        <v>0</v>
      </c>
    </row>
    <row r="49" spans="1:40" s="19" customFormat="1" ht="47.25">
      <c r="A49" s="26" t="s">
        <v>72</v>
      </c>
      <c r="B49" s="35" t="s">
        <v>486</v>
      </c>
      <c r="C49" s="26" t="s">
        <v>121</v>
      </c>
      <c r="D49" s="26">
        <v>2018</v>
      </c>
      <c r="E49" s="26">
        <v>2022</v>
      </c>
      <c r="F49" s="10" t="s">
        <v>422</v>
      </c>
      <c r="G49" s="10" t="s">
        <v>422</v>
      </c>
      <c r="H49" s="26" t="s">
        <v>422</v>
      </c>
      <c r="I49" s="13">
        <f t="shared" si="85"/>
        <v>14.985000000000001</v>
      </c>
      <c r="J49" s="26">
        <v>0</v>
      </c>
      <c r="K49" s="9">
        <f t="shared" si="86"/>
        <v>14.985000000000001</v>
      </c>
      <c r="L49" s="9">
        <v>0</v>
      </c>
      <c r="M49" s="9">
        <v>0</v>
      </c>
      <c r="N49" s="9">
        <v>14.985000000000001</v>
      </c>
      <c r="O49" s="9">
        <v>0</v>
      </c>
      <c r="P49" s="9">
        <f t="shared" si="87"/>
        <v>0</v>
      </c>
      <c r="Q49" s="9">
        <v>0</v>
      </c>
      <c r="R49" s="9">
        <v>0</v>
      </c>
      <c r="S49" s="9">
        <v>0</v>
      </c>
      <c r="T49" s="9">
        <v>0</v>
      </c>
      <c r="U49" s="9">
        <f t="shared" si="88"/>
        <v>0</v>
      </c>
      <c r="V49" s="9">
        <v>0</v>
      </c>
      <c r="W49" s="9">
        <v>0</v>
      </c>
      <c r="X49" s="9">
        <v>0</v>
      </c>
      <c r="Y49" s="9">
        <v>0</v>
      </c>
      <c r="Z49" s="9">
        <f t="shared" si="89"/>
        <v>0</v>
      </c>
      <c r="AA49" s="9">
        <v>0</v>
      </c>
      <c r="AB49" s="9">
        <v>0</v>
      </c>
      <c r="AC49" s="9">
        <v>0</v>
      </c>
      <c r="AD49" s="9">
        <v>0</v>
      </c>
      <c r="AE49" s="9">
        <f t="shared" si="90"/>
        <v>0</v>
      </c>
      <c r="AF49" s="9">
        <v>0</v>
      </c>
      <c r="AG49" s="9">
        <v>0</v>
      </c>
      <c r="AH49" s="9">
        <v>0</v>
      </c>
      <c r="AI49" s="9">
        <v>0</v>
      </c>
      <c r="AJ49" s="9">
        <f t="shared" si="10"/>
        <v>14.985000000000001</v>
      </c>
      <c r="AK49" s="9">
        <f t="shared" si="6"/>
        <v>0</v>
      </c>
      <c r="AL49" s="9">
        <f t="shared" si="7"/>
        <v>0</v>
      </c>
      <c r="AM49" s="9">
        <f t="shared" si="8"/>
        <v>14.985000000000001</v>
      </c>
      <c r="AN49" s="9">
        <f t="shared" si="9"/>
        <v>0</v>
      </c>
    </row>
    <row r="50" spans="1:40" s="19" customFormat="1" ht="47.25">
      <c r="A50" s="26" t="s">
        <v>72</v>
      </c>
      <c r="B50" s="35" t="s">
        <v>487</v>
      </c>
      <c r="C50" s="26" t="s">
        <v>122</v>
      </c>
      <c r="D50" s="26">
        <v>2018</v>
      </c>
      <c r="E50" s="26">
        <v>2022</v>
      </c>
      <c r="F50" s="10" t="s">
        <v>422</v>
      </c>
      <c r="G50" s="10" t="s">
        <v>422</v>
      </c>
      <c r="H50" s="26" t="s">
        <v>422</v>
      </c>
      <c r="I50" s="13">
        <f t="shared" si="85"/>
        <v>6.660000000000001</v>
      </c>
      <c r="J50" s="26">
        <v>0</v>
      </c>
      <c r="K50" s="9">
        <f t="shared" si="86"/>
        <v>6.660000000000001</v>
      </c>
      <c r="L50" s="9">
        <v>0</v>
      </c>
      <c r="M50" s="9">
        <v>0</v>
      </c>
      <c r="N50" s="9">
        <v>6.660000000000001</v>
      </c>
      <c r="O50" s="9">
        <v>0</v>
      </c>
      <c r="P50" s="9">
        <f t="shared" si="87"/>
        <v>0</v>
      </c>
      <c r="Q50" s="9">
        <v>0</v>
      </c>
      <c r="R50" s="9">
        <v>0</v>
      </c>
      <c r="S50" s="9">
        <v>0</v>
      </c>
      <c r="T50" s="9">
        <v>0</v>
      </c>
      <c r="U50" s="9">
        <f t="shared" si="88"/>
        <v>0</v>
      </c>
      <c r="V50" s="9">
        <v>0</v>
      </c>
      <c r="W50" s="9">
        <v>0</v>
      </c>
      <c r="X50" s="9">
        <v>0</v>
      </c>
      <c r="Y50" s="9">
        <v>0</v>
      </c>
      <c r="Z50" s="9">
        <f t="shared" si="89"/>
        <v>0</v>
      </c>
      <c r="AA50" s="9">
        <v>0</v>
      </c>
      <c r="AB50" s="9">
        <v>0</v>
      </c>
      <c r="AC50" s="9">
        <v>0</v>
      </c>
      <c r="AD50" s="9">
        <v>0</v>
      </c>
      <c r="AE50" s="9">
        <f t="shared" si="90"/>
        <v>0</v>
      </c>
      <c r="AF50" s="9">
        <v>0</v>
      </c>
      <c r="AG50" s="9">
        <v>0</v>
      </c>
      <c r="AH50" s="9">
        <v>0</v>
      </c>
      <c r="AI50" s="9">
        <v>0</v>
      </c>
      <c r="AJ50" s="9">
        <f t="shared" si="10"/>
        <v>6.660000000000001</v>
      </c>
      <c r="AK50" s="9">
        <f t="shared" si="6"/>
        <v>0</v>
      </c>
      <c r="AL50" s="9">
        <f t="shared" si="7"/>
        <v>0</v>
      </c>
      <c r="AM50" s="9">
        <f t="shared" si="8"/>
        <v>6.660000000000001</v>
      </c>
      <c r="AN50" s="9">
        <f t="shared" si="9"/>
        <v>0</v>
      </c>
    </row>
    <row r="51" spans="1:40" s="19" customFormat="1" ht="31.5">
      <c r="A51" s="26" t="s">
        <v>72</v>
      </c>
      <c r="B51" s="35" t="s">
        <v>488</v>
      </c>
      <c r="C51" s="26" t="s">
        <v>123</v>
      </c>
      <c r="D51" s="26">
        <v>2018</v>
      </c>
      <c r="E51" s="26">
        <v>2022</v>
      </c>
      <c r="F51" s="10" t="s">
        <v>422</v>
      </c>
      <c r="G51" s="10" t="s">
        <v>422</v>
      </c>
      <c r="H51" s="26" t="s">
        <v>422</v>
      </c>
      <c r="I51" s="13">
        <f t="shared" si="85"/>
        <v>5.5500000000000007</v>
      </c>
      <c r="J51" s="26">
        <v>0</v>
      </c>
      <c r="K51" s="9">
        <f t="shared" si="86"/>
        <v>5.5500000000000007</v>
      </c>
      <c r="L51" s="9">
        <v>0</v>
      </c>
      <c r="M51" s="9">
        <v>0</v>
      </c>
      <c r="N51" s="9">
        <v>5.5500000000000007</v>
      </c>
      <c r="O51" s="9">
        <v>0</v>
      </c>
      <c r="P51" s="9">
        <f t="shared" si="87"/>
        <v>0</v>
      </c>
      <c r="Q51" s="9">
        <v>0</v>
      </c>
      <c r="R51" s="9">
        <v>0</v>
      </c>
      <c r="S51" s="9">
        <v>0</v>
      </c>
      <c r="T51" s="9">
        <v>0</v>
      </c>
      <c r="U51" s="9">
        <f t="shared" si="88"/>
        <v>0</v>
      </c>
      <c r="V51" s="9">
        <v>0</v>
      </c>
      <c r="W51" s="9">
        <v>0</v>
      </c>
      <c r="X51" s="9">
        <v>0</v>
      </c>
      <c r="Y51" s="9">
        <v>0</v>
      </c>
      <c r="Z51" s="9">
        <f t="shared" si="89"/>
        <v>0</v>
      </c>
      <c r="AA51" s="9">
        <v>0</v>
      </c>
      <c r="AB51" s="9">
        <v>0</v>
      </c>
      <c r="AC51" s="9">
        <v>0</v>
      </c>
      <c r="AD51" s="9">
        <v>0</v>
      </c>
      <c r="AE51" s="9">
        <f t="shared" si="90"/>
        <v>0</v>
      </c>
      <c r="AF51" s="9">
        <v>0</v>
      </c>
      <c r="AG51" s="9">
        <v>0</v>
      </c>
      <c r="AH51" s="9">
        <v>0</v>
      </c>
      <c r="AI51" s="9">
        <v>0</v>
      </c>
      <c r="AJ51" s="9">
        <f t="shared" si="10"/>
        <v>5.5500000000000007</v>
      </c>
      <c r="AK51" s="9">
        <f t="shared" si="6"/>
        <v>0</v>
      </c>
      <c r="AL51" s="9">
        <f t="shared" si="7"/>
        <v>0</v>
      </c>
      <c r="AM51" s="9">
        <f t="shared" si="8"/>
        <v>5.5500000000000007</v>
      </c>
      <c r="AN51" s="9">
        <f t="shared" si="9"/>
        <v>0</v>
      </c>
    </row>
    <row r="52" spans="1:40" s="19" customFormat="1" ht="47.25">
      <c r="A52" s="26" t="s">
        <v>72</v>
      </c>
      <c r="B52" s="35" t="s">
        <v>489</v>
      </c>
      <c r="C52" s="26" t="s">
        <v>124</v>
      </c>
      <c r="D52" s="26">
        <v>2018</v>
      </c>
      <c r="E52" s="26">
        <v>2022</v>
      </c>
      <c r="F52" s="10" t="s">
        <v>422</v>
      </c>
      <c r="G52" s="10" t="s">
        <v>422</v>
      </c>
      <c r="H52" s="26" t="s">
        <v>422</v>
      </c>
      <c r="I52" s="13">
        <f t="shared" si="85"/>
        <v>15.794999999999998</v>
      </c>
      <c r="J52" s="26">
        <v>0</v>
      </c>
      <c r="K52" s="9">
        <f t="shared" si="86"/>
        <v>0</v>
      </c>
      <c r="L52" s="9">
        <v>0</v>
      </c>
      <c r="M52" s="9">
        <v>0</v>
      </c>
      <c r="N52" s="9">
        <v>0</v>
      </c>
      <c r="O52" s="9">
        <v>0</v>
      </c>
      <c r="P52" s="9">
        <f t="shared" si="87"/>
        <v>15.794999999999998</v>
      </c>
      <c r="Q52" s="9">
        <v>0</v>
      </c>
      <c r="R52" s="9">
        <v>0</v>
      </c>
      <c r="S52" s="9">
        <v>15.794999999999998</v>
      </c>
      <c r="T52" s="9">
        <v>0</v>
      </c>
      <c r="U52" s="9">
        <f t="shared" si="88"/>
        <v>0</v>
      </c>
      <c r="V52" s="9">
        <v>0</v>
      </c>
      <c r="W52" s="9">
        <v>0</v>
      </c>
      <c r="X52" s="9">
        <v>0</v>
      </c>
      <c r="Y52" s="9">
        <v>0</v>
      </c>
      <c r="Z52" s="9">
        <f t="shared" si="89"/>
        <v>0</v>
      </c>
      <c r="AA52" s="9">
        <v>0</v>
      </c>
      <c r="AB52" s="9">
        <v>0</v>
      </c>
      <c r="AC52" s="9">
        <v>0</v>
      </c>
      <c r="AD52" s="9">
        <v>0</v>
      </c>
      <c r="AE52" s="9">
        <f t="shared" si="90"/>
        <v>0</v>
      </c>
      <c r="AF52" s="9">
        <v>0</v>
      </c>
      <c r="AG52" s="9">
        <v>0</v>
      </c>
      <c r="AH52" s="9">
        <v>0</v>
      </c>
      <c r="AI52" s="9">
        <v>0</v>
      </c>
      <c r="AJ52" s="9">
        <f t="shared" si="10"/>
        <v>15.794999999999998</v>
      </c>
      <c r="AK52" s="9">
        <f t="shared" si="6"/>
        <v>0</v>
      </c>
      <c r="AL52" s="9">
        <f t="shared" si="7"/>
        <v>0</v>
      </c>
      <c r="AM52" s="9">
        <f t="shared" si="8"/>
        <v>15.794999999999998</v>
      </c>
      <c r="AN52" s="9">
        <f t="shared" si="9"/>
        <v>0</v>
      </c>
    </row>
    <row r="53" spans="1:40" s="19" customFormat="1" ht="47.25">
      <c r="A53" s="26" t="s">
        <v>72</v>
      </c>
      <c r="B53" s="35" t="s">
        <v>490</v>
      </c>
      <c r="C53" s="26" t="s">
        <v>125</v>
      </c>
      <c r="D53" s="26">
        <v>2018</v>
      </c>
      <c r="E53" s="26">
        <v>2022</v>
      </c>
      <c r="F53" s="10" t="s">
        <v>422</v>
      </c>
      <c r="G53" s="10" t="s">
        <v>422</v>
      </c>
      <c r="H53" s="26" t="s">
        <v>422</v>
      </c>
      <c r="I53" s="13">
        <f t="shared" si="85"/>
        <v>17.55</v>
      </c>
      <c r="J53" s="26">
        <v>0</v>
      </c>
      <c r="K53" s="9">
        <f t="shared" si="86"/>
        <v>0</v>
      </c>
      <c r="L53" s="9">
        <v>0</v>
      </c>
      <c r="M53" s="9">
        <v>0</v>
      </c>
      <c r="N53" s="9">
        <v>0</v>
      </c>
      <c r="O53" s="9">
        <v>0</v>
      </c>
      <c r="P53" s="9">
        <f t="shared" si="87"/>
        <v>17.55</v>
      </c>
      <c r="Q53" s="9">
        <v>0</v>
      </c>
      <c r="R53" s="9">
        <v>0</v>
      </c>
      <c r="S53" s="9">
        <v>17.55</v>
      </c>
      <c r="T53" s="9">
        <v>0</v>
      </c>
      <c r="U53" s="9">
        <f t="shared" si="88"/>
        <v>0</v>
      </c>
      <c r="V53" s="9">
        <v>0</v>
      </c>
      <c r="W53" s="9">
        <v>0</v>
      </c>
      <c r="X53" s="9">
        <v>0</v>
      </c>
      <c r="Y53" s="9">
        <v>0</v>
      </c>
      <c r="Z53" s="9">
        <f t="shared" si="89"/>
        <v>0</v>
      </c>
      <c r="AA53" s="9">
        <v>0</v>
      </c>
      <c r="AB53" s="9">
        <v>0</v>
      </c>
      <c r="AC53" s="9">
        <v>0</v>
      </c>
      <c r="AD53" s="9">
        <v>0</v>
      </c>
      <c r="AE53" s="9">
        <f t="shared" si="90"/>
        <v>0</v>
      </c>
      <c r="AF53" s="9">
        <v>0</v>
      </c>
      <c r="AG53" s="9">
        <v>0</v>
      </c>
      <c r="AH53" s="9">
        <v>0</v>
      </c>
      <c r="AI53" s="9">
        <v>0</v>
      </c>
      <c r="AJ53" s="9">
        <f t="shared" si="10"/>
        <v>17.55</v>
      </c>
      <c r="AK53" s="9">
        <f t="shared" si="6"/>
        <v>0</v>
      </c>
      <c r="AL53" s="9">
        <f t="shared" si="7"/>
        <v>0</v>
      </c>
      <c r="AM53" s="9">
        <f t="shared" si="8"/>
        <v>17.55</v>
      </c>
      <c r="AN53" s="9">
        <f t="shared" si="9"/>
        <v>0</v>
      </c>
    </row>
    <row r="54" spans="1:40" s="19" customFormat="1" ht="31.5">
      <c r="A54" s="26" t="s">
        <v>72</v>
      </c>
      <c r="B54" s="35" t="s">
        <v>491</v>
      </c>
      <c r="C54" s="26" t="s">
        <v>126</v>
      </c>
      <c r="D54" s="26">
        <v>2018</v>
      </c>
      <c r="E54" s="26">
        <v>2022</v>
      </c>
      <c r="F54" s="10" t="s">
        <v>422</v>
      </c>
      <c r="G54" s="10" t="s">
        <v>422</v>
      </c>
      <c r="H54" s="26" t="s">
        <v>422</v>
      </c>
      <c r="I54" s="13">
        <f t="shared" si="85"/>
        <v>4.68</v>
      </c>
      <c r="J54" s="26">
        <v>0</v>
      </c>
      <c r="K54" s="9">
        <f t="shared" si="86"/>
        <v>0</v>
      </c>
      <c r="L54" s="9">
        <v>0</v>
      </c>
      <c r="M54" s="9">
        <v>0</v>
      </c>
      <c r="N54" s="9">
        <v>0</v>
      </c>
      <c r="O54" s="9">
        <v>0</v>
      </c>
      <c r="P54" s="9">
        <f t="shared" si="87"/>
        <v>4.68</v>
      </c>
      <c r="Q54" s="9">
        <v>0</v>
      </c>
      <c r="R54" s="9">
        <v>0</v>
      </c>
      <c r="S54" s="9">
        <v>4.68</v>
      </c>
      <c r="T54" s="9">
        <v>0</v>
      </c>
      <c r="U54" s="9">
        <f t="shared" si="88"/>
        <v>0</v>
      </c>
      <c r="V54" s="9">
        <v>0</v>
      </c>
      <c r="W54" s="9">
        <v>0</v>
      </c>
      <c r="X54" s="9">
        <v>0</v>
      </c>
      <c r="Y54" s="9">
        <v>0</v>
      </c>
      <c r="Z54" s="9">
        <f t="shared" si="89"/>
        <v>0</v>
      </c>
      <c r="AA54" s="9">
        <v>0</v>
      </c>
      <c r="AB54" s="9">
        <v>0</v>
      </c>
      <c r="AC54" s="9">
        <v>0</v>
      </c>
      <c r="AD54" s="9">
        <v>0</v>
      </c>
      <c r="AE54" s="9">
        <f t="shared" si="90"/>
        <v>0</v>
      </c>
      <c r="AF54" s="9">
        <v>0</v>
      </c>
      <c r="AG54" s="9">
        <v>0</v>
      </c>
      <c r="AH54" s="9">
        <v>0</v>
      </c>
      <c r="AI54" s="9">
        <v>0</v>
      </c>
      <c r="AJ54" s="9">
        <f t="shared" si="10"/>
        <v>4.68</v>
      </c>
      <c r="AK54" s="9">
        <f t="shared" si="6"/>
        <v>0</v>
      </c>
      <c r="AL54" s="9">
        <f t="shared" si="7"/>
        <v>0</v>
      </c>
      <c r="AM54" s="9">
        <f t="shared" si="8"/>
        <v>4.68</v>
      </c>
      <c r="AN54" s="9">
        <f t="shared" si="9"/>
        <v>0</v>
      </c>
    </row>
    <row r="55" spans="1:40" s="19" customFormat="1" ht="31.5">
      <c r="A55" s="26" t="s">
        <v>72</v>
      </c>
      <c r="B55" s="35" t="s">
        <v>492</v>
      </c>
      <c r="C55" s="26" t="s">
        <v>127</v>
      </c>
      <c r="D55" s="26">
        <v>2018</v>
      </c>
      <c r="E55" s="26">
        <v>2022</v>
      </c>
      <c r="F55" s="10" t="s">
        <v>422</v>
      </c>
      <c r="G55" s="10" t="s">
        <v>422</v>
      </c>
      <c r="H55" s="26" t="s">
        <v>422</v>
      </c>
      <c r="I55" s="13">
        <f t="shared" si="85"/>
        <v>15.794999999999998</v>
      </c>
      <c r="J55" s="26">
        <v>0</v>
      </c>
      <c r="K55" s="9">
        <f t="shared" si="86"/>
        <v>0</v>
      </c>
      <c r="L55" s="9">
        <v>0</v>
      </c>
      <c r="M55" s="9">
        <v>0</v>
      </c>
      <c r="N55" s="9">
        <v>0</v>
      </c>
      <c r="O55" s="9">
        <v>0</v>
      </c>
      <c r="P55" s="9">
        <f t="shared" si="87"/>
        <v>15.794999999999998</v>
      </c>
      <c r="Q55" s="9">
        <v>0</v>
      </c>
      <c r="R55" s="9">
        <v>0</v>
      </c>
      <c r="S55" s="9">
        <v>15.794999999999998</v>
      </c>
      <c r="T55" s="9">
        <v>0</v>
      </c>
      <c r="U55" s="9">
        <f t="shared" si="88"/>
        <v>0</v>
      </c>
      <c r="V55" s="9">
        <v>0</v>
      </c>
      <c r="W55" s="9">
        <v>0</v>
      </c>
      <c r="X55" s="9">
        <v>0</v>
      </c>
      <c r="Y55" s="9">
        <v>0</v>
      </c>
      <c r="Z55" s="9">
        <f t="shared" si="89"/>
        <v>0</v>
      </c>
      <c r="AA55" s="9">
        <v>0</v>
      </c>
      <c r="AB55" s="9">
        <v>0</v>
      </c>
      <c r="AC55" s="9">
        <v>0</v>
      </c>
      <c r="AD55" s="9">
        <v>0</v>
      </c>
      <c r="AE55" s="9">
        <f t="shared" si="90"/>
        <v>0</v>
      </c>
      <c r="AF55" s="9">
        <v>0</v>
      </c>
      <c r="AG55" s="9">
        <v>0</v>
      </c>
      <c r="AH55" s="9">
        <v>0</v>
      </c>
      <c r="AI55" s="9">
        <v>0</v>
      </c>
      <c r="AJ55" s="9">
        <f t="shared" si="10"/>
        <v>15.794999999999998</v>
      </c>
      <c r="AK55" s="9">
        <f t="shared" si="6"/>
        <v>0</v>
      </c>
      <c r="AL55" s="9">
        <f t="shared" si="7"/>
        <v>0</v>
      </c>
      <c r="AM55" s="9">
        <f t="shared" si="8"/>
        <v>15.794999999999998</v>
      </c>
      <c r="AN55" s="9">
        <f t="shared" si="9"/>
        <v>0</v>
      </c>
    </row>
    <row r="56" spans="1:40" s="19" customFormat="1" ht="31.5">
      <c r="A56" s="26" t="s">
        <v>72</v>
      </c>
      <c r="B56" s="35" t="s">
        <v>493</v>
      </c>
      <c r="C56" s="26" t="s">
        <v>128</v>
      </c>
      <c r="D56" s="26">
        <v>2018</v>
      </c>
      <c r="E56" s="26">
        <v>2022</v>
      </c>
      <c r="F56" s="10" t="s">
        <v>422</v>
      </c>
      <c r="G56" s="10" t="s">
        <v>422</v>
      </c>
      <c r="H56" s="26" t="s">
        <v>422</v>
      </c>
      <c r="I56" s="13">
        <f t="shared" si="85"/>
        <v>4.68</v>
      </c>
      <c r="J56" s="26">
        <v>0</v>
      </c>
      <c r="K56" s="9">
        <f t="shared" si="86"/>
        <v>0</v>
      </c>
      <c r="L56" s="9">
        <v>0</v>
      </c>
      <c r="M56" s="9">
        <v>0</v>
      </c>
      <c r="N56" s="9">
        <v>0</v>
      </c>
      <c r="O56" s="9">
        <v>0</v>
      </c>
      <c r="P56" s="9">
        <f t="shared" si="87"/>
        <v>4.68</v>
      </c>
      <c r="Q56" s="9">
        <v>0</v>
      </c>
      <c r="R56" s="9">
        <v>0</v>
      </c>
      <c r="S56" s="9">
        <v>4.68</v>
      </c>
      <c r="T56" s="9">
        <v>0</v>
      </c>
      <c r="U56" s="9">
        <f t="shared" si="88"/>
        <v>0</v>
      </c>
      <c r="V56" s="9">
        <v>0</v>
      </c>
      <c r="W56" s="9">
        <v>0</v>
      </c>
      <c r="X56" s="9">
        <v>0</v>
      </c>
      <c r="Y56" s="9">
        <v>0</v>
      </c>
      <c r="Z56" s="9">
        <f t="shared" si="89"/>
        <v>0</v>
      </c>
      <c r="AA56" s="9">
        <v>0</v>
      </c>
      <c r="AB56" s="9">
        <v>0</v>
      </c>
      <c r="AC56" s="9">
        <v>0</v>
      </c>
      <c r="AD56" s="9">
        <v>0</v>
      </c>
      <c r="AE56" s="9">
        <f t="shared" si="90"/>
        <v>0</v>
      </c>
      <c r="AF56" s="9">
        <v>0</v>
      </c>
      <c r="AG56" s="9">
        <v>0</v>
      </c>
      <c r="AH56" s="9">
        <v>0</v>
      </c>
      <c r="AI56" s="9">
        <v>0</v>
      </c>
      <c r="AJ56" s="9">
        <f t="shared" si="10"/>
        <v>4.68</v>
      </c>
      <c r="AK56" s="9">
        <f t="shared" si="6"/>
        <v>0</v>
      </c>
      <c r="AL56" s="9">
        <f t="shared" si="7"/>
        <v>0</v>
      </c>
      <c r="AM56" s="9">
        <f t="shared" si="8"/>
        <v>4.68</v>
      </c>
      <c r="AN56" s="9">
        <f t="shared" si="9"/>
        <v>0</v>
      </c>
    </row>
    <row r="57" spans="1:40" s="19" customFormat="1" ht="31.5">
      <c r="A57" s="26" t="s">
        <v>72</v>
      </c>
      <c r="B57" s="35" t="s">
        <v>494</v>
      </c>
      <c r="C57" s="26" t="s">
        <v>129</v>
      </c>
      <c r="D57" s="26">
        <v>2018</v>
      </c>
      <c r="E57" s="26">
        <v>2022</v>
      </c>
      <c r="F57" s="10" t="s">
        <v>422</v>
      </c>
      <c r="G57" s="10" t="s">
        <v>422</v>
      </c>
      <c r="H57" s="26" t="s">
        <v>422</v>
      </c>
      <c r="I57" s="13">
        <f t="shared" si="85"/>
        <v>17.385000000000002</v>
      </c>
      <c r="J57" s="26">
        <v>0</v>
      </c>
      <c r="K57" s="9">
        <f t="shared" si="86"/>
        <v>0</v>
      </c>
      <c r="L57" s="9">
        <v>0</v>
      </c>
      <c r="M57" s="9">
        <v>0</v>
      </c>
      <c r="N57" s="9">
        <v>0</v>
      </c>
      <c r="O57" s="9">
        <v>0</v>
      </c>
      <c r="P57" s="9">
        <f t="shared" si="87"/>
        <v>0</v>
      </c>
      <c r="Q57" s="9">
        <v>0</v>
      </c>
      <c r="R57" s="9">
        <v>0</v>
      </c>
      <c r="S57" s="9">
        <v>0</v>
      </c>
      <c r="T57" s="9">
        <v>0</v>
      </c>
      <c r="U57" s="9">
        <f t="shared" si="88"/>
        <v>17.385000000000002</v>
      </c>
      <c r="V57" s="9">
        <v>0</v>
      </c>
      <c r="W57" s="9">
        <v>0</v>
      </c>
      <c r="X57" s="9">
        <v>17.385000000000002</v>
      </c>
      <c r="Y57" s="9">
        <v>0</v>
      </c>
      <c r="Z57" s="9">
        <f t="shared" si="89"/>
        <v>0</v>
      </c>
      <c r="AA57" s="9">
        <v>0</v>
      </c>
      <c r="AB57" s="9">
        <v>0</v>
      </c>
      <c r="AC57" s="9">
        <v>0</v>
      </c>
      <c r="AD57" s="9">
        <v>0</v>
      </c>
      <c r="AE57" s="9">
        <f t="shared" si="90"/>
        <v>0</v>
      </c>
      <c r="AF57" s="9">
        <v>0</v>
      </c>
      <c r="AG57" s="9">
        <v>0</v>
      </c>
      <c r="AH57" s="9">
        <v>0</v>
      </c>
      <c r="AI57" s="9">
        <v>0</v>
      </c>
      <c r="AJ57" s="9">
        <f t="shared" si="10"/>
        <v>17.385000000000002</v>
      </c>
      <c r="AK57" s="9">
        <f t="shared" si="6"/>
        <v>0</v>
      </c>
      <c r="AL57" s="9">
        <f t="shared" si="7"/>
        <v>0</v>
      </c>
      <c r="AM57" s="9">
        <f t="shared" si="8"/>
        <v>17.385000000000002</v>
      </c>
      <c r="AN57" s="9">
        <f t="shared" si="9"/>
        <v>0</v>
      </c>
    </row>
    <row r="58" spans="1:40" s="19" customFormat="1" ht="31.5">
      <c r="A58" s="26" t="s">
        <v>72</v>
      </c>
      <c r="B58" s="35" t="s">
        <v>495</v>
      </c>
      <c r="C58" s="26" t="s">
        <v>130</v>
      </c>
      <c r="D58" s="26">
        <v>2018</v>
      </c>
      <c r="E58" s="26">
        <v>2022</v>
      </c>
      <c r="F58" s="10" t="s">
        <v>422</v>
      </c>
      <c r="G58" s="10" t="s">
        <v>422</v>
      </c>
      <c r="H58" s="26" t="s">
        <v>422</v>
      </c>
      <c r="I58" s="13">
        <f t="shared" si="85"/>
        <v>20.13</v>
      </c>
      <c r="J58" s="26">
        <v>0</v>
      </c>
      <c r="K58" s="9">
        <f t="shared" si="86"/>
        <v>0</v>
      </c>
      <c r="L58" s="9">
        <v>0</v>
      </c>
      <c r="M58" s="9">
        <v>0</v>
      </c>
      <c r="N58" s="9">
        <v>0</v>
      </c>
      <c r="O58" s="9">
        <v>0</v>
      </c>
      <c r="P58" s="9">
        <f t="shared" si="87"/>
        <v>0</v>
      </c>
      <c r="Q58" s="9">
        <v>0</v>
      </c>
      <c r="R58" s="9">
        <v>0</v>
      </c>
      <c r="S58" s="9">
        <v>0</v>
      </c>
      <c r="T58" s="9">
        <v>0</v>
      </c>
      <c r="U58" s="9">
        <f t="shared" si="88"/>
        <v>20.13</v>
      </c>
      <c r="V58" s="9">
        <v>0</v>
      </c>
      <c r="W58" s="9">
        <v>0</v>
      </c>
      <c r="X58" s="9">
        <v>20.13</v>
      </c>
      <c r="Y58" s="9">
        <v>0</v>
      </c>
      <c r="Z58" s="9">
        <f t="shared" si="89"/>
        <v>0</v>
      </c>
      <c r="AA58" s="9">
        <v>0</v>
      </c>
      <c r="AB58" s="9">
        <v>0</v>
      </c>
      <c r="AC58" s="9">
        <v>0</v>
      </c>
      <c r="AD58" s="9">
        <v>0</v>
      </c>
      <c r="AE58" s="9">
        <f t="shared" si="90"/>
        <v>0</v>
      </c>
      <c r="AF58" s="9">
        <v>0</v>
      </c>
      <c r="AG58" s="9">
        <v>0</v>
      </c>
      <c r="AH58" s="9">
        <v>0</v>
      </c>
      <c r="AI58" s="9">
        <v>0</v>
      </c>
      <c r="AJ58" s="9">
        <f t="shared" si="10"/>
        <v>20.13</v>
      </c>
      <c r="AK58" s="9">
        <f t="shared" si="6"/>
        <v>0</v>
      </c>
      <c r="AL58" s="9">
        <f t="shared" si="7"/>
        <v>0</v>
      </c>
      <c r="AM58" s="9">
        <f t="shared" si="8"/>
        <v>20.13</v>
      </c>
      <c r="AN58" s="9">
        <f t="shared" si="9"/>
        <v>0</v>
      </c>
    </row>
    <row r="59" spans="1:40" s="19" customFormat="1" ht="31.5">
      <c r="A59" s="26" t="s">
        <v>72</v>
      </c>
      <c r="B59" s="35" t="s">
        <v>496</v>
      </c>
      <c r="C59" s="26" t="s">
        <v>131</v>
      </c>
      <c r="D59" s="26">
        <v>2018</v>
      </c>
      <c r="E59" s="26">
        <v>2022</v>
      </c>
      <c r="F59" s="10" t="s">
        <v>422</v>
      </c>
      <c r="G59" s="10" t="s">
        <v>422</v>
      </c>
      <c r="H59" s="26" t="s">
        <v>422</v>
      </c>
      <c r="I59" s="13">
        <f t="shared" si="85"/>
        <v>16.47</v>
      </c>
      <c r="J59" s="26">
        <v>0</v>
      </c>
      <c r="K59" s="9">
        <f t="shared" si="86"/>
        <v>0</v>
      </c>
      <c r="L59" s="9">
        <v>0</v>
      </c>
      <c r="M59" s="9">
        <v>0</v>
      </c>
      <c r="N59" s="9">
        <v>0</v>
      </c>
      <c r="O59" s="9">
        <v>0</v>
      </c>
      <c r="P59" s="9">
        <f t="shared" si="87"/>
        <v>0</v>
      </c>
      <c r="Q59" s="9">
        <v>0</v>
      </c>
      <c r="R59" s="9">
        <v>0</v>
      </c>
      <c r="S59" s="9">
        <v>0</v>
      </c>
      <c r="T59" s="9">
        <v>0</v>
      </c>
      <c r="U59" s="9">
        <f t="shared" si="88"/>
        <v>16.47</v>
      </c>
      <c r="V59" s="9">
        <v>0</v>
      </c>
      <c r="W59" s="9">
        <v>0</v>
      </c>
      <c r="X59" s="9">
        <v>16.47</v>
      </c>
      <c r="Y59" s="9">
        <v>0</v>
      </c>
      <c r="Z59" s="9">
        <f t="shared" si="89"/>
        <v>0</v>
      </c>
      <c r="AA59" s="9">
        <v>0</v>
      </c>
      <c r="AB59" s="9">
        <v>0</v>
      </c>
      <c r="AC59" s="9">
        <v>0</v>
      </c>
      <c r="AD59" s="9">
        <v>0</v>
      </c>
      <c r="AE59" s="9">
        <f t="shared" si="90"/>
        <v>0</v>
      </c>
      <c r="AF59" s="9">
        <v>0</v>
      </c>
      <c r="AG59" s="9">
        <v>0</v>
      </c>
      <c r="AH59" s="9">
        <v>0</v>
      </c>
      <c r="AI59" s="9">
        <v>0</v>
      </c>
      <c r="AJ59" s="9">
        <f t="shared" si="10"/>
        <v>16.47</v>
      </c>
      <c r="AK59" s="9">
        <f t="shared" si="6"/>
        <v>0</v>
      </c>
      <c r="AL59" s="9">
        <f t="shared" si="7"/>
        <v>0</v>
      </c>
      <c r="AM59" s="9">
        <f t="shared" si="8"/>
        <v>16.47</v>
      </c>
      <c r="AN59" s="9">
        <f t="shared" si="9"/>
        <v>0</v>
      </c>
    </row>
    <row r="60" spans="1:40" s="19" customFormat="1" ht="47.25">
      <c r="A60" s="26" t="s">
        <v>72</v>
      </c>
      <c r="B60" s="35" t="s">
        <v>497</v>
      </c>
      <c r="C60" s="26" t="s">
        <v>132</v>
      </c>
      <c r="D60" s="26">
        <v>2018</v>
      </c>
      <c r="E60" s="26">
        <v>2022</v>
      </c>
      <c r="F60" s="10" t="s">
        <v>422</v>
      </c>
      <c r="G60" s="10" t="s">
        <v>422</v>
      </c>
      <c r="H60" s="26" t="s">
        <v>422</v>
      </c>
      <c r="I60" s="13">
        <f t="shared" si="85"/>
        <v>2.88</v>
      </c>
      <c r="J60" s="26">
        <v>0</v>
      </c>
      <c r="K60" s="9">
        <f t="shared" si="86"/>
        <v>0</v>
      </c>
      <c r="L60" s="9">
        <v>0</v>
      </c>
      <c r="M60" s="9">
        <v>0</v>
      </c>
      <c r="N60" s="9">
        <v>0</v>
      </c>
      <c r="O60" s="9">
        <v>0</v>
      </c>
      <c r="P60" s="9">
        <f t="shared" si="87"/>
        <v>0</v>
      </c>
      <c r="Q60" s="9">
        <v>0</v>
      </c>
      <c r="R60" s="9">
        <v>0</v>
      </c>
      <c r="S60" s="9">
        <v>0</v>
      </c>
      <c r="T60" s="9">
        <v>0</v>
      </c>
      <c r="U60" s="9">
        <f t="shared" si="88"/>
        <v>0</v>
      </c>
      <c r="V60" s="9">
        <v>0</v>
      </c>
      <c r="W60" s="9">
        <v>0</v>
      </c>
      <c r="X60" s="9">
        <v>0</v>
      </c>
      <c r="Y60" s="9">
        <v>0</v>
      </c>
      <c r="Z60" s="9">
        <f t="shared" si="89"/>
        <v>2.88</v>
      </c>
      <c r="AA60" s="9">
        <v>0</v>
      </c>
      <c r="AB60" s="9">
        <v>0</v>
      </c>
      <c r="AC60" s="9">
        <v>2.88</v>
      </c>
      <c r="AD60" s="9">
        <v>0</v>
      </c>
      <c r="AE60" s="9">
        <f t="shared" si="90"/>
        <v>0</v>
      </c>
      <c r="AF60" s="9">
        <v>0</v>
      </c>
      <c r="AG60" s="9">
        <v>0</v>
      </c>
      <c r="AH60" s="9">
        <v>0</v>
      </c>
      <c r="AI60" s="9">
        <v>0</v>
      </c>
      <c r="AJ60" s="9">
        <f t="shared" si="10"/>
        <v>2.88</v>
      </c>
      <c r="AK60" s="9">
        <f t="shared" si="6"/>
        <v>0</v>
      </c>
      <c r="AL60" s="9">
        <f t="shared" si="7"/>
        <v>0</v>
      </c>
      <c r="AM60" s="9">
        <f t="shared" si="8"/>
        <v>2.88</v>
      </c>
      <c r="AN60" s="9">
        <f t="shared" si="9"/>
        <v>0</v>
      </c>
    </row>
    <row r="61" spans="1:40" s="19" customFormat="1" ht="47.25">
      <c r="A61" s="26" t="s">
        <v>72</v>
      </c>
      <c r="B61" s="35" t="s">
        <v>498</v>
      </c>
      <c r="C61" s="26" t="s">
        <v>133</v>
      </c>
      <c r="D61" s="26">
        <v>2018</v>
      </c>
      <c r="E61" s="26">
        <v>2022</v>
      </c>
      <c r="F61" s="10" t="s">
        <v>422</v>
      </c>
      <c r="G61" s="10" t="s">
        <v>422</v>
      </c>
      <c r="H61" s="26" t="s">
        <v>422</v>
      </c>
      <c r="I61" s="13">
        <f t="shared" si="85"/>
        <v>6.4</v>
      </c>
      <c r="J61" s="26">
        <v>0</v>
      </c>
      <c r="K61" s="9">
        <f t="shared" si="86"/>
        <v>0</v>
      </c>
      <c r="L61" s="9">
        <v>0</v>
      </c>
      <c r="M61" s="9">
        <v>0</v>
      </c>
      <c r="N61" s="9">
        <v>0</v>
      </c>
      <c r="O61" s="9">
        <v>0</v>
      </c>
      <c r="P61" s="9">
        <f t="shared" si="87"/>
        <v>0</v>
      </c>
      <c r="Q61" s="9">
        <v>0</v>
      </c>
      <c r="R61" s="9">
        <v>0</v>
      </c>
      <c r="S61" s="9">
        <v>0</v>
      </c>
      <c r="T61" s="9">
        <v>0</v>
      </c>
      <c r="U61" s="9">
        <f t="shared" si="88"/>
        <v>0</v>
      </c>
      <c r="V61" s="9">
        <v>0</v>
      </c>
      <c r="W61" s="9">
        <v>0</v>
      </c>
      <c r="X61" s="9">
        <v>0</v>
      </c>
      <c r="Y61" s="9">
        <v>0</v>
      </c>
      <c r="Z61" s="9">
        <f t="shared" si="89"/>
        <v>6.4</v>
      </c>
      <c r="AA61" s="9">
        <v>0</v>
      </c>
      <c r="AB61" s="9">
        <v>0</v>
      </c>
      <c r="AC61" s="9">
        <v>6.4</v>
      </c>
      <c r="AD61" s="9">
        <v>0</v>
      </c>
      <c r="AE61" s="9">
        <f t="shared" si="90"/>
        <v>0</v>
      </c>
      <c r="AF61" s="9">
        <v>0</v>
      </c>
      <c r="AG61" s="9">
        <v>0</v>
      </c>
      <c r="AH61" s="9">
        <v>0</v>
      </c>
      <c r="AI61" s="9">
        <v>0</v>
      </c>
      <c r="AJ61" s="9">
        <f t="shared" si="10"/>
        <v>6.4</v>
      </c>
      <c r="AK61" s="9">
        <f t="shared" si="6"/>
        <v>0</v>
      </c>
      <c r="AL61" s="9">
        <f t="shared" si="7"/>
        <v>0</v>
      </c>
      <c r="AM61" s="9">
        <f t="shared" si="8"/>
        <v>6.4</v>
      </c>
      <c r="AN61" s="9">
        <f t="shared" si="9"/>
        <v>0</v>
      </c>
    </row>
    <row r="62" spans="1:40" s="19" customFormat="1" ht="31.5">
      <c r="A62" s="26" t="s">
        <v>72</v>
      </c>
      <c r="B62" s="35" t="s">
        <v>499</v>
      </c>
      <c r="C62" s="26" t="s">
        <v>134</v>
      </c>
      <c r="D62" s="26">
        <v>2018</v>
      </c>
      <c r="E62" s="26">
        <v>2022</v>
      </c>
      <c r="F62" s="10" t="s">
        <v>422</v>
      </c>
      <c r="G62" s="10" t="s">
        <v>422</v>
      </c>
      <c r="H62" s="26" t="s">
        <v>422</v>
      </c>
      <c r="I62" s="13">
        <f t="shared" si="85"/>
        <v>2.2200000000000002</v>
      </c>
      <c r="J62" s="26">
        <v>0</v>
      </c>
      <c r="K62" s="9">
        <f t="shared" si="86"/>
        <v>2.2200000000000002</v>
      </c>
      <c r="L62" s="9">
        <v>0</v>
      </c>
      <c r="M62" s="9">
        <v>0</v>
      </c>
      <c r="N62" s="9">
        <v>2.2200000000000002</v>
      </c>
      <c r="O62" s="9">
        <v>0</v>
      </c>
      <c r="P62" s="9">
        <f t="shared" si="87"/>
        <v>0</v>
      </c>
      <c r="Q62" s="9">
        <v>0</v>
      </c>
      <c r="R62" s="9">
        <v>0</v>
      </c>
      <c r="S62" s="9">
        <v>0</v>
      </c>
      <c r="T62" s="9">
        <v>0</v>
      </c>
      <c r="U62" s="9">
        <f t="shared" si="88"/>
        <v>0</v>
      </c>
      <c r="V62" s="9">
        <v>0</v>
      </c>
      <c r="W62" s="9">
        <v>0</v>
      </c>
      <c r="X62" s="9">
        <v>0</v>
      </c>
      <c r="Y62" s="9">
        <v>0</v>
      </c>
      <c r="Z62" s="9">
        <f t="shared" si="89"/>
        <v>0</v>
      </c>
      <c r="AA62" s="9">
        <v>0</v>
      </c>
      <c r="AB62" s="9">
        <v>0</v>
      </c>
      <c r="AC62" s="9">
        <v>0</v>
      </c>
      <c r="AD62" s="9">
        <v>0</v>
      </c>
      <c r="AE62" s="9">
        <f t="shared" si="90"/>
        <v>0</v>
      </c>
      <c r="AF62" s="9">
        <v>0</v>
      </c>
      <c r="AG62" s="9">
        <v>0</v>
      </c>
      <c r="AH62" s="9">
        <v>0</v>
      </c>
      <c r="AI62" s="9">
        <v>0</v>
      </c>
      <c r="AJ62" s="9">
        <f t="shared" si="10"/>
        <v>2.2200000000000002</v>
      </c>
      <c r="AK62" s="9">
        <f t="shared" si="6"/>
        <v>0</v>
      </c>
      <c r="AL62" s="9">
        <f t="shared" si="7"/>
        <v>0</v>
      </c>
      <c r="AM62" s="9">
        <f t="shared" si="8"/>
        <v>2.2200000000000002</v>
      </c>
      <c r="AN62" s="9">
        <f t="shared" si="9"/>
        <v>0</v>
      </c>
    </row>
    <row r="63" spans="1:40" s="19" customFormat="1" ht="47.25">
      <c r="A63" s="26" t="s">
        <v>72</v>
      </c>
      <c r="B63" s="35" t="s">
        <v>500</v>
      </c>
      <c r="C63" s="26" t="s">
        <v>135</v>
      </c>
      <c r="D63" s="26">
        <v>2018</v>
      </c>
      <c r="E63" s="26">
        <v>2022</v>
      </c>
      <c r="F63" s="10" t="s">
        <v>422</v>
      </c>
      <c r="G63" s="10" t="s">
        <v>422</v>
      </c>
      <c r="H63" s="26" t="s">
        <v>422</v>
      </c>
      <c r="I63" s="13">
        <f t="shared" si="85"/>
        <v>18.952500000000001</v>
      </c>
      <c r="J63" s="26">
        <v>0</v>
      </c>
      <c r="K63" s="9">
        <f t="shared" si="86"/>
        <v>0</v>
      </c>
      <c r="L63" s="9">
        <v>0</v>
      </c>
      <c r="M63" s="9">
        <v>0</v>
      </c>
      <c r="N63" s="9">
        <v>0</v>
      </c>
      <c r="O63" s="9">
        <v>0</v>
      </c>
      <c r="P63" s="9">
        <f t="shared" si="87"/>
        <v>0</v>
      </c>
      <c r="Q63" s="9">
        <v>0</v>
      </c>
      <c r="R63" s="9">
        <v>0</v>
      </c>
      <c r="S63" s="9">
        <v>0</v>
      </c>
      <c r="T63" s="9">
        <v>0</v>
      </c>
      <c r="U63" s="9">
        <f t="shared" si="88"/>
        <v>0</v>
      </c>
      <c r="V63" s="9">
        <v>0</v>
      </c>
      <c r="W63" s="9">
        <v>0</v>
      </c>
      <c r="X63" s="9">
        <v>0</v>
      </c>
      <c r="Y63" s="9">
        <v>0</v>
      </c>
      <c r="Z63" s="9">
        <f t="shared" si="89"/>
        <v>0</v>
      </c>
      <c r="AA63" s="9">
        <v>0</v>
      </c>
      <c r="AB63" s="9">
        <v>0</v>
      </c>
      <c r="AC63" s="9">
        <v>0</v>
      </c>
      <c r="AD63" s="9">
        <v>0</v>
      </c>
      <c r="AE63" s="9">
        <f t="shared" si="90"/>
        <v>18.952500000000001</v>
      </c>
      <c r="AF63" s="9">
        <v>0</v>
      </c>
      <c r="AG63" s="9">
        <v>0</v>
      </c>
      <c r="AH63" s="9">
        <v>18.952500000000001</v>
      </c>
      <c r="AI63" s="9">
        <v>0</v>
      </c>
      <c r="AJ63" s="9">
        <f t="shared" si="10"/>
        <v>18.952500000000001</v>
      </c>
      <c r="AK63" s="9">
        <f t="shared" si="6"/>
        <v>0</v>
      </c>
      <c r="AL63" s="9">
        <f t="shared" si="7"/>
        <v>0</v>
      </c>
      <c r="AM63" s="9">
        <f t="shared" si="8"/>
        <v>18.952500000000001</v>
      </c>
      <c r="AN63" s="9">
        <f t="shared" si="9"/>
        <v>0</v>
      </c>
    </row>
    <row r="64" spans="1:40" s="19" customFormat="1" ht="47.25">
      <c r="A64" s="26" t="s">
        <v>72</v>
      </c>
      <c r="B64" s="35" t="s">
        <v>501</v>
      </c>
      <c r="C64" s="26" t="s">
        <v>136</v>
      </c>
      <c r="D64" s="26">
        <v>2018</v>
      </c>
      <c r="E64" s="26">
        <v>2022</v>
      </c>
      <c r="F64" s="10" t="s">
        <v>422</v>
      </c>
      <c r="G64" s="10" t="s">
        <v>422</v>
      </c>
      <c r="H64" s="26" t="s">
        <v>422</v>
      </c>
      <c r="I64" s="13">
        <f t="shared" si="85"/>
        <v>13.3</v>
      </c>
      <c r="J64" s="26">
        <v>0</v>
      </c>
      <c r="K64" s="9">
        <f t="shared" si="86"/>
        <v>0</v>
      </c>
      <c r="L64" s="9">
        <v>0</v>
      </c>
      <c r="M64" s="9">
        <v>0</v>
      </c>
      <c r="N64" s="9">
        <v>0</v>
      </c>
      <c r="O64" s="9">
        <v>0</v>
      </c>
      <c r="P64" s="9">
        <f t="shared" si="87"/>
        <v>0</v>
      </c>
      <c r="Q64" s="9">
        <v>0</v>
      </c>
      <c r="R64" s="9">
        <v>0</v>
      </c>
      <c r="S64" s="9">
        <v>0</v>
      </c>
      <c r="T64" s="9">
        <v>0</v>
      </c>
      <c r="U64" s="9">
        <f t="shared" si="88"/>
        <v>0</v>
      </c>
      <c r="V64" s="9">
        <v>0</v>
      </c>
      <c r="W64" s="9">
        <v>0</v>
      </c>
      <c r="X64" s="9">
        <v>0</v>
      </c>
      <c r="Y64" s="9">
        <v>0</v>
      </c>
      <c r="Z64" s="9">
        <f t="shared" si="89"/>
        <v>0</v>
      </c>
      <c r="AA64" s="9">
        <v>0</v>
      </c>
      <c r="AB64" s="9">
        <v>0</v>
      </c>
      <c r="AC64" s="9">
        <v>0</v>
      </c>
      <c r="AD64" s="9">
        <v>0</v>
      </c>
      <c r="AE64" s="9">
        <f t="shared" si="90"/>
        <v>13.3</v>
      </c>
      <c r="AF64" s="9">
        <v>0</v>
      </c>
      <c r="AG64" s="9">
        <v>0</v>
      </c>
      <c r="AH64" s="9">
        <v>13.3</v>
      </c>
      <c r="AI64" s="9">
        <v>0</v>
      </c>
      <c r="AJ64" s="9">
        <f t="shared" si="10"/>
        <v>13.3</v>
      </c>
      <c r="AK64" s="9">
        <f t="shared" si="6"/>
        <v>0</v>
      </c>
      <c r="AL64" s="9">
        <f t="shared" si="7"/>
        <v>0</v>
      </c>
      <c r="AM64" s="9">
        <f t="shared" si="8"/>
        <v>13.3</v>
      </c>
      <c r="AN64" s="9">
        <f t="shared" si="9"/>
        <v>0</v>
      </c>
    </row>
    <row r="65" spans="1:40" s="19" customFormat="1" ht="47.25">
      <c r="A65" s="26" t="s">
        <v>72</v>
      </c>
      <c r="B65" s="35" t="s">
        <v>502</v>
      </c>
      <c r="C65" s="26" t="s">
        <v>137</v>
      </c>
      <c r="D65" s="26">
        <v>2018</v>
      </c>
      <c r="E65" s="26">
        <v>2022</v>
      </c>
      <c r="F65" s="10" t="s">
        <v>422</v>
      </c>
      <c r="G65" s="10" t="s">
        <v>422</v>
      </c>
      <c r="H65" s="26" t="s">
        <v>422</v>
      </c>
      <c r="I65" s="13">
        <f t="shared" si="85"/>
        <v>21.28</v>
      </c>
      <c r="J65" s="26">
        <v>0</v>
      </c>
      <c r="K65" s="9">
        <f t="shared" si="86"/>
        <v>0</v>
      </c>
      <c r="L65" s="9">
        <v>0</v>
      </c>
      <c r="M65" s="9">
        <v>0</v>
      </c>
      <c r="N65" s="9">
        <v>0</v>
      </c>
      <c r="O65" s="9">
        <v>0</v>
      </c>
      <c r="P65" s="9">
        <f t="shared" si="87"/>
        <v>0</v>
      </c>
      <c r="Q65" s="9">
        <v>0</v>
      </c>
      <c r="R65" s="9">
        <v>0</v>
      </c>
      <c r="S65" s="9">
        <v>0</v>
      </c>
      <c r="T65" s="9">
        <v>0</v>
      </c>
      <c r="U65" s="9">
        <f t="shared" si="88"/>
        <v>0</v>
      </c>
      <c r="V65" s="9">
        <v>0</v>
      </c>
      <c r="W65" s="9">
        <v>0</v>
      </c>
      <c r="X65" s="9">
        <v>0</v>
      </c>
      <c r="Y65" s="9">
        <v>0</v>
      </c>
      <c r="Z65" s="9">
        <f t="shared" si="89"/>
        <v>0</v>
      </c>
      <c r="AA65" s="9">
        <v>0</v>
      </c>
      <c r="AB65" s="9">
        <v>0</v>
      </c>
      <c r="AC65" s="9">
        <v>0</v>
      </c>
      <c r="AD65" s="9">
        <v>0</v>
      </c>
      <c r="AE65" s="9">
        <f t="shared" si="90"/>
        <v>21.28</v>
      </c>
      <c r="AF65" s="9">
        <v>0</v>
      </c>
      <c r="AG65" s="9">
        <v>0</v>
      </c>
      <c r="AH65" s="9">
        <v>21.28</v>
      </c>
      <c r="AI65" s="9">
        <v>0</v>
      </c>
      <c r="AJ65" s="9">
        <f t="shared" si="10"/>
        <v>21.28</v>
      </c>
      <c r="AK65" s="9">
        <f t="shared" si="6"/>
        <v>0</v>
      </c>
      <c r="AL65" s="9">
        <f t="shared" si="7"/>
        <v>0</v>
      </c>
      <c r="AM65" s="9">
        <f t="shared" si="8"/>
        <v>21.28</v>
      </c>
      <c r="AN65" s="9">
        <f t="shared" si="9"/>
        <v>0</v>
      </c>
    </row>
    <row r="66" spans="1:40" s="19" customFormat="1" ht="31.5">
      <c r="A66" s="26" t="s">
        <v>72</v>
      </c>
      <c r="B66" s="35" t="s">
        <v>503</v>
      </c>
      <c r="C66" s="26" t="s">
        <v>138</v>
      </c>
      <c r="D66" s="26">
        <v>2018</v>
      </c>
      <c r="E66" s="26">
        <v>2022</v>
      </c>
      <c r="F66" s="10" t="s">
        <v>422</v>
      </c>
      <c r="G66" s="10" t="s">
        <v>422</v>
      </c>
      <c r="H66" s="26" t="s">
        <v>422</v>
      </c>
      <c r="I66" s="13">
        <f t="shared" si="85"/>
        <v>9.31</v>
      </c>
      <c r="J66" s="26">
        <v>0</v>
      </c>
      <c r="K66" s="9">
        <f t="shared" si="86"/>
        <v>0</v>
      </c>
      <c r="L66" s="9">
        <v>0</v>
      </c>
      <c r="M66" s="9">
        <v>0</v>
      </c>
      <c r="N66" s="9">
        <v>0</v>
      </c>
      <c r="O66" s="9">
        <v>0</v>
      </c>
      <c r="P66" s="9">
        <f t="shared" si="87"/>
        <v>0</v>
      </c>
      <c r="Q66" s="9">
        <v>0</v>
      </c>
      <c r="R66" s="9">
        <v>0</v>
      </c>
      <c r="S66" s="9">
        <v>0</v>
      </c>
      <c r="T66" s="9">
        <v>0</v>
      </c>
      <c r="U66" s="9">
        <f t="shared" si="88"/>
        <v>0</v>
      </c>
      <c r="V66" s="9">
        <v>0</v>
      </c>
      <c r="W66" s="9">
        <v>0</v>
      </c>
      <c r="X66" s="9">
        <v>0</v>
      </c>
      <c r="Y66" s="9">
        <v>0</v>
      </c>
      <c r="Z66" s="9">
        <f t="shared" si="89"/>
        <v>0</v>
      </c>
      <c r="AA66" s="9">
        <v>0</v>
      </c>
      <c r="AB66" s="9">
        <v>0</v>
      </c>
      <c r="AC66" s="9">
        <v>0</v>
      </c>
      <c r="AD66" s="9">
        <v>0</v>
      </c>
      <c r="AE66" s="9">
        <f t="shared" si="90"/>
        <v>9.31</v>
      </c>
      <c r="AF66" s="9">
        <v>0</v>
      </c>
      <c r="AG66" s="9">
        <v>0</v>
      </c>
      <c r="AH66" s="9">
        <v>9.31</v>
      </c>
      <c r="AI66" s="9">
        <v>0</v>
      </c>
      <c r="AJ66" s="9">
        <f t="shared" si="10"/>
        <v>9.31</v>
      </c>
      <c r="AK66" s="9">
        <f t="shared" si="6"/>
        <v>0</v>
      </c>
      <c r="AL66" s="9">
        <f t="shared" si="7"/>
        <v>0</v>
      </c>
      <c r="AM66" s="9">
        <f t="shared" si="8"/>
        <v>9.31</v>
      </c>
      <c r="AN66" s="9">
        <f t="shared" si="9"/>
        <v>0</v>
      </c>
    </row>
    <row r="67" spans="1:40" s="19" customFormat="1" ht="47.25">
      <c r="A67" s="26" t="s">
        <v>72</v>
      </c>
      <c r="B67" s="35" t="s">
        <v>504</v>
      </c>
      <c r="C67" s="26" t="s">
        <v>139</v>
      </c>
      <c r="D67" s="26">
        <v>2018</v>
      </c>
      <c r="E67" s="26">
        <v>2022</v>
      </c>
      <c r="F67" s="10" t="s">
        <v>422</v>
      </c>
      <c r="G67" s="10" t="s">
        <v>422</v>
      </c>
      <c r="H67" s="26" t="s">
        <v>422</v>
      </c>
      <c r="I67" s="13">
        <f t="shared" si="85"/>
        <v>13.3</v>
      </c>
      <c r="J67" s="26">
        <v>0</v>
      </c>
      <c r="K67" s="9">
        <f t="shared" si="86"/>
        <v>0</v>
      </c>
      <c r="L67" s="9">
        <v>0</v>
      </c>
      <c r="M67" s="9">
        <v>0</v>
      </c>
      <c r="N67" s="9">
        <v>0</v>
      </c>
      <c r="O67" s="9">
        <v>0</v>
      </c>
      <c r="P67" s="9">
        <f t="shared" si="87"/>
        <v>0</v>
      </c>
      <c r="Q67" s="9">
        <v>0</v>
      </c>
      <c r="R67" s="9">
        <v>0</v>
      </c>
      <c r="S67" s="9">
        <v>0</v>
      </c>
      <c r="T67" s="9">
        <v>0</v>
      </c>
      <c r="U67" s="9">
        <f t="shared" si="88"/>
        <v>0</v>
      </c>
      <c r="V67" s="9">
        <v>0</v>
      </c>
      <c r="W67" s="9">
        <v>0</v>
      </c>
      <c r="X67" s="9">
        <v>0</v>
      </c>
      <c r="Y67" s="9">
        <v>0</v>
      </c>
      <c r="Z67" s="9">
        <f t="shared" si="89"/>
        <v>0</v>
      </c>
      <c r="AA67" s="9">
        <v>0</v>
      </c>
      <c r="AB67" s="9">
        <v>0</v>
      </c>
      <c r="AC67" s="9">
        <v>0</v>
      </c>
      <c r="AD67" s="9">
        <v>0</v>
      </c>
      <c r="AE67" s="9">
        <f t="shared" si="90"/>
        <v>13.3</v>
      </c>
      <c r="AF67" s="9">
        <v>0</v>
      </c>
      <c r="AG67" s="9">
        <v>0</v>
      </c>
      <c r="AH67" s="9">
        <v>13.3</v>
      </c>
      <c r="AI67" s="9">
        <v>0</v>
      </c>
      <c r="AJ67" s="9">
        <f t="shared" si="10"/>
        <v>13.3</v>
      </c>
      <c r="AK67" s="9">
        <f t="shared" si="6"/>
        <v>0</v>
      </c>
      <c r="AL67" s="9">
        <f t="shared" si="7"/>
        <v>0</v>
      </c>
      <c r="AM67" s="9">
        <f t="shared" si="8"/>
        <v>13.3</v>
      </c>
      <c r="AN67" s="9">
        <f t="shared" si="9"/>
        <v>0</v>
      </c>
    </row>
    <row r="68" spans="1:40" s="19" customFormat="1" ht="47.25">
      <c r="A68" s="26" t="s">
        <v>72</v>
      </c>
      <c r="B68" s="35" t="s">
        <v>505</v>
      </c>
      <c r="C68" s="26" t="s">
        <v>140</v>
      </c>
      <c r="D68" s="26">
        <v>2018</v>
      </c>
      <c r="E68" s="26">
        <v>2022</v>
      </c>
      <c r="F68" s="10" t="s">
        <v>422</v>
      </c>
      <c r="G68" s="10" t="s">
        <v>422</v>
      </c>
      <c r="H68" s="26" t="s">
        <v>422</v>
      </c>
      <c r="I68" s="13">
        <f t="shared" si="85"/>
        <v>9.9749999999999996</v>
      </c>
      <c r="J68" s="26">
        <v>0</v>
      </c>
      <c r="K68" s="9">
        <f t="shared" si="86"/>
        <v>0</v>
      </c>
      <c r="L68" s="9">
        <v>0</v>
      </c>
      <c r="M68" s="9">
        <v>0</v>
      </c>
      <c r="N68" s="9">
        <v>0</v>
      </c>
      <c r="O68" s="9">
        <v>0</v>
      </c>
      <c r="P68" s="9">
        <f t="shared" si="87"/>
        <v>0</v>
      </c>
      <c r="Q68" s="9">
        <v>0</v>
      </c>
      <c r="R68" s="9">
        <v>0</v>
      </c>
      <c r="S68" s="9">
        <v>0</v>
      </c>
      <c r="T68" s="9">
        <v>0</v>
      </c>
      <c r="U68" s="9">
        <f t="shared" si="88"/>
        <v>0</v>
      </c>
      <c r="V68" s="9">
        <v>0</v>
      </c>
      <c r="W68" s="9">
        <v>0</v>
      </c>
      <c r="X68" s="9">
        <v>0</v>
      </c>
      <c r="Y68" s="9">
        <v>0</v>
      </c>
      <c r="Z68" s="9">
        <f t="shared" si="89"/>
        <v>0</v>
      </c>
      <c r="AA68" s="9">
        <v>0</v>
      </c>
      <c r="AB68" s="9">
        <v>0</v>
      </c>
      <c r="AC68" s="9">
        <v>0</v>
      </c>
      <c r="AD68" s="9">
        <v>0</v>
      </c>
      <c r="AE68" s="9">
        <f t="shared" si="90"/>
        <v>9.9749999999999996</v>
      </c>
      <c r="AF68" s="9">
        <v>0</v>
      </c>
      <c r="AG68" s="9">
        <v>0</v>
      </c>
      <c r="AH68" s="9">
        <v>9.9749999999999996</v>
      </c>
      <c r="AI68" s="9">
        <v>0</v>
      </c>
      <c r="AJ68" s="9">
        <f t="shared" si="10"/>
        <v>9.9749999999999996</v>
      </c>
      <c r="AK68" s="9">
        <f t="shared" si="6"/>
        <v>0</v>
      </c>
      <c r="AL68" s="9">
        <f t="shared" si="7"/>
        <v>0</v>
      </c>
      <c r="AM68" s="9">
        <f t="shared" si="8"/>
        <v>9.9749999999999996</v>
      </c>
      <c r="AN68" s="9">
        <f t="shared" si="9"/>
        <v>0</v>
      </c>
    </row>
    <row r="69" spans="1:40" s="19" customFormat="1" ht="47.25">
      <c r="A69" s="26" t="s">
        <v>72</v>
      </c>
      <c r="B69" s="35" t="s">
        <v>506</v>
      </c>
      <c r="C69" s="26" t="s">
        <v>141</v>
      </c>
      <c r="D69" s="26">
        <v>2018</v>
      </c>
      <c r="E69" s="26">
        <v>2022</v>
      </c>
      <c r="F69" s="10" t="s">
        <v>422</v>
      </c>
      <c r="G69" s="10" t="s">
        <v>422</v>
      </c>
      <c r="H69" s="26" t="s">
        <v>422</v>
      </c>
      <c r="I69" s="13">
        <f t="shared" si="85"/>
        <v>5.32</v>
      </c>
      <c r="J69" s="26">
        <v>0</v>
      </c>
      <c r="K69" s="9">
        <f t="shared" si="86"/>
        <v>0</v>
      </c>
      <c r="L69" s="9">
        <v>0</v>
      </c>
      <c r="M69" s="9">
        <v>0</v>
      </c>
      <c r="N69" s="9">
        <v>0</v>
      </c>
      <c r="O69" s="9">
        <v>0</v>
      </c>
      <c r="P69" s="9">
        <f t="shared" si="87"/>
        <v>0</v>
      </c>
      <c r="Q69" s="9">
        <v>0</v>
      </c>
      <c r="R69" s="9">
        <v>0</v>
      </c>
      <c r="S69" s="9">
        <v>0</v>
      </c>
      <c r="T69" s="9">
        <v>0</v>
      </c>
      <c r="U69" s="9">
        <f t="shared" si="88"/>
        <v>0</v>
      </c>
      <c r="V69" s="9">
        <v>0</v>
      </c>
      <c r="W69" s="9">
        <v>0</v>
      </c>
      <c r="X69" s="9">
        <v>0</v>
      </c>
      <c r="Y69" s="9">
        <v>0</v>
      </c>
      <c r="Z69" s="9">
        <f t="shared" si="89"/>
        <v>0</v>
      </c>
      <c r="AA69" s="9">
        <v>0</v>
      </c>
      <c r="AB69" s="9">
        <v>0</v>
      </c>
      <c r="AC69" s="9">
        <v>0</v>
      </c>
      <c r="AD69" s="9">
        <v>0</v>
      </c>
      <c r="AE69" s="9">
        <f t="shared" si="90"/>
        <v>5.32</v>
      </c>
      <c r="AF69" s="9">
        <v>0</v>
      </c>
      <c r="AG69" s="9">
        <v>0</v>
      </c>
      <c r="AH69" s="9">
        <v>5.32</v>
      </c>
      <c r="AI69" s="9">
        <v>0</v>
      </c>
      <c r="AJ69" s="9">
        <f t="shared" si="10"/>
        <v>5.32</v>
      </c>
      <c r="AK69" s="9">
        <f t="shared" si="6"/>
        <v>0</v>
      </c>
      <c r="AL69" s="9">
        <f t="shared" si="7"/>
        <v>0</v>
      </c>
      <c r="AM69" s="9">
        <f t="shared" si="8"/>
        <v>5.32</v>
      </c>
      <c r="AN69" s="9">
        <f t="shared" si="9"/>
        <v>0</v>
      </c>
    </row>
    <row r="70" spans="1:40" s="19" customFormat="1" ht="47.25">
      <c r="A70" s="26" t="s">
        <v>72</v>
      </c>
      <c r="B70" s="35" t="s">
        <v>507</v>
      </c>
      <c r="C70" s="26" t="s">
        <v>142</v>
      </c>
      <c r="D70" s="26">
        <v>2018</v>
      </c>
      <c r="E70" s="26">
        <v>2022</v>
      </c>
      <c r="F70" s="10" t="s">
        <v>422</v>
      </c>
      <c r="G70" s="10" t="s">
        <v>422</v>
      </c>
      <c r="H70" s="26" t="s">
        <v>422</v>
      </c>
      <c r="I70" s="13">
        <f t="shared" si="85"/>
        <v>1.22</v>
      </c>
      <c r="J70" s="26">
        <v>0</v>
      </c>
      <c r="K70" s="9">
        <f t="shared" si="86"/>
        <v>0</v>
      </c>
      <c r="L70" s="9">
        <v>0</v>
      </c>
      <c r="M70" s="9">
        <v>0</v>
      </c>
      <c r="N70" s="9">
        <v>0</v>
      </c>
      <c r="O70" s="9">
        <v>0</v>
      </c>
      <c r="P70" s="9">
        <f t="shared" si="87"/>
        <v>0</v>
      </c>
      <c r="Q70" s="9">
        <v>0</v>
      </c>
      <c r="R70" s="9">
        <v>0</v>
      </c>
      <c r="S70" s="9">
        <v>0</v>
      </c>
      <c r="T70" s="9">
        <v>0</v>
      </c>
      <c r="U70" s="9">
        <f t="shared" si="88"/>
        <v>1.22</v>
      </c>
      <c r="V70" s="9">
        <v>0</v>
      </c>
      <c r="W70" s="9">
        <v>0</v>
      </c>
      <c r="X70" s="9">
        <v>1.22</v>
      </c>
      <c r="Y70" s="9">
        <v>0</v>
      </c>
      <c r="Z70" s="9">
        <f t="shared" si="89"/>
        <v>0</v>
      </c>
      <c r="AA70" s="9">
        <v>0</v>
      </c>
      <c r="AB70" s="9">
        <v>0</v>
      </c>
      <c r="AC70" s="9">
        <v>0</v>
      </c>
      <c r="AD70" s="9">
        <v>0</v>
      </c>
      <c r="AE70" s="9">
        <f t="shared" si="90"/>
        <v>0</v>
      </c>
      <c r="AF70" s="9">
        <v>0</v>
      </c>
      <c r="AG70" s="9">
        <v>0</v>
      </c>
      <c r="AH70" s="9">
        <v>0</v>
      </c>
      <c r="AI70" s="9">
        <v>0</v>
      </c>
      <c r="AJ70" s="9">
        <f t="shared" si="10"/>
        <v>1.22</v>
      </c>
      <c r="AK70" s="9">
        <f t="shared" si="6"/>
        <v>0</v>
      </c>
      <c r="AL70" s="9">
        <f t="shared" si="7"/>
        <v>0</v>
      </c>
      <c r="AM70" s="9">
        <f t="shared" si="8"/>
        <v>1.22</v>
      </c>
      <c r="AN70" s="9">
        <f t="shared" si="9"/>
        <v>0</v>
      </c>
    </row>
    <row r="71" spans="1:40" s="19" customFormat="1" ht="47.25">
      <c r="A71" s="26" t="s">
        <v>72</v>
      </c>
      <c r="B71" s="35" t="s">
        <v>508</v>
      </c>
      <c r="C71" s="26" t="s">
        <v>143</v>
      </c>
      <c r="D71" s="26">
        <v>2018</v>
      </c>
      <c r="E71" s="26">
        <v>2022</v>
      </c>
      <c r="F71" s="10" t="s">
        <v>422</v>
      </c>
      <c r="G71" s="10" t="s">
        <v>422</v>
      </c>
      <c r="H71" s="26" t="s">
        <v>422</v>
      </c>
      <c r="I71" s="13">
        <f t="shared" si="85"/>
        <v>7.5519999999999996</v>
      </c>
      <c r="J71" s="26">
        <v>0</v>
      </c>
      <c r="K71" s="9">
        <f t="shared" si="86"/>
        <v>0</v>
      </c>
      <c r="L71" s="9">
        <v>0</v>
      </c>
      <c r="M71" s="9">
        <v>0</v>
      </c>
      <c r="N71" s="9">
        <v>0</v>
      </c>
      <c r="O71" s="9">
        <v>0</v>
      </c>
      <c r="P71" s="9">
        <f t="shared" si="87"/>
        <v>0</v>
      </c>
      <c r="Q71" s="9">
        <v>0</v>
      </c>
      <c r="R71" s="9">
        <v>0</v>
      </c>
      <c r="S71" s="9">
        <v>0</v>
      </c>
      <c r="T71" s="9">
        <v>0</v>
      </c>
      <c r="U71" s="9">
        <f t="shared" si="88"/>
        <v>0</v>
      </c>
      <c r="V71" s="9">
        <v>0</v>
      </c>
      <c r="W71" s="9">
        <v>0</v>
      </c>
      <c r="X71" s="9">
        <v>0</v>
      </c>
      <c r="Y71" s="9">
        <v>0</v>
      </c>
      <c r="Z71" s="9">
        <f t="shared" si="89"/>
        <v>7.5519999999999996</v>
      </c>
      <c r="AA71" s="9">
        <v>0</v>
      </c>
      <c r="AB71" s="9">
        <v>0</v>
      </c>
      <c r="AC71" s="9">
        <v>7.5519999999999996</v>
      </c>
      <c r="AD71" s="9">
        <v>0</v>
      </c>
      <c r="AE71" s="9">
        <f t="shared" si="90"/>
        <v>0</v>
      </c>
      <c r="AF71" s="9">
        <v>0</v>
      </c>
      <c r="AG71" s="9">
        <v>0</v>
      </c>
      <c r="AH71" s="9">
        <v>0</v>
      </c>
      <c r="AI71" s="9">
        <v>0</v>
      </c>
      <c r="AJ71" s="9">
        <f t="shared" si="10"/>
        <v>7.5519999999999996</v>
      </c>
      <c r="AK71" s="9">
        <f t="shared" si="6"/>
        <v>0</v>
      </c>
      <c r="AL71" s="9">
        <f t="shared" si="7"/>
        <v>0</v>
      </c>
      <c r="AM71" s="9">
        <f t="shared" si="8"/>
        <v>7.5519999999999996</v>
      </c>
      <c r="AN71" s="9">
        <f t="shared" si="9"/>
        <v>0</v>
      </c>
    </row>
    <row r="72" spans="1:40" s="19" customFormat="1" ht="47.25">
      <c r="A72" s="26" t="s">
        <v>72</v>
      </c>
      <c r="B72" s="35" t="s">
        <v>509</v>
      </c>
      <c r="C72" s="26" t="s">
        <v>144</v>
      </c>
      <c r="D72" s="26">
        <v>2018</v>
      </c>
      <c r="E72" s="26">
        <v>2022</v>
      </c>
      <c r="F72" s="10" t="s">
        <v>422</v>
      </c>
      <c r="G72" s="10" t="s">
        <v>422</v>
      </c>
      <c r="H72" s="26" t="s">
        <v>422</v>
      </c>
      <c r="I72" s="13">
        <f t="shared" si="85"/>
        <v>3.3300000000000005</v>
      </c>
      <c r="J72" s="26">
        <v>0</v>
      </c>
      <c r="K72" s="9">
        <f t="shared" si="86"/>
        <v>3.3300000000000005</v>
      </c>
      <c r="L72" s="9">
        <v>0</v>
      </c>
      <c r="M72" s="9">
        <v>0</v>
      </c>
      <c r="N72" s="9">
        <v>3.3300000000000005</v>
      </c>
      <c r="O72" s="9">
        <v>0</v>
      </c>
      <c r="P72" s="9">
        <f t="shared" si="87"/>
        <v>0</v>
      </c>
      <c r="Q72" s="9">
        <v>0</v>
      </c>
      <c r="R72" s="9">
        <v>0</v>
      </c>
      <c r="S72" s="9">
        <v>0</v>
      </c>
      <c r="T72" s="9">
        <v>0</v>
      </c>
      <c r="U72" s="9">
        <f t="shared" si="88"/>
        <v>0</v>
      </c>
      <c r="V72" s="9">
        <v>0</v>
      </c>
      <c r="W72" s="9">
        <v>0</v>
      </c>
      <c r="X72" s="9">
        <v>0</v>
      </c>
      <c r="Y72" s="9">
        <v>0</v>
      </c>
      <c r="Z72" s="9">
        <f t="shared" si="89"/>
        <v>0</v>
      </c>
      <c r="AA72" s="9">
        <v>0</v>
      </c>
      <c r="AB72" s="9">
        <v>0</v>
      </c>
      <c r="AC72" s="9">
        <v>0</v>
      </c>
      <c r="AD72" s="9">
        <v>0</v>
      </c>
      <c r="AE72" s="9">
        <f t="shared" si="90"/>
        <v>0</v>
      </c>
      <c r="AF72" s="9">
        <v>0</v>
      </c>
      <c r="AG72" s="9">
        <v>0</v>
      </c>
      <c r="AH72" s="9">
        <v>0</v>
      </c>
      <c r="AI72" s="9">
        <v>0</v>
      </c>
      <c r="AJ72" s="9">
        <f t="shared" si="10"/>
        <v>3.3300000000000005</v>
      </c>
      <c r="AK72" s="9">
        <f t="shared" si="6"/>
        <v>0</v>
      </c>
      <c r="AL72" s="9">
        <f t="shared" si="7"/>
        <v>0</v>
      </c>
      <c r="AM72" s="9">
        <f t="shared" si="8"/>
        <v>3.3300000000000005</v>
      </c>
      <c r="AN72" s="9">
        <f t="shared" si="9"/>
        <v>0</v>
      </c>
    </row>
    <row r="73" spans="1:40" s="19" customFormat="1" ht="47.25">
      <c r="A73" s="26" t="s">
        <v>72</v>
      </c>
      <c r="B73" s="35" t="s">
        <v>510</v>
      </c>
      <c r="C73" s="26" t="s">
        <v>145</v>
      </c>
      <c r="D73" s="26">
        <v>2018</v>
      </c>
      <c r="E73" s="26">
        <v>2022</v>
      </c>
      <c r="F73" s="10" t="s">
        <v>422</v>
      </c>
      <c r="G73" s="10" t="s">
        <v>422</v>
      </c>
      <c r="H73" s="26" t="s">
        <v>422</v>
      </c>
      <c r="I73" s="13">
        <f t="shared" si="85"/>
        <v>17.079999999999998</v>
      </c>
      <c r="J73" s="26">
        <v>0</v>
      </c>
      <c r="K73" s="9">
        <f t="shared" si="86"/>
        <v>0</v>
      </c>
      <c r="L73" s="9">
        <v>0</v>
      </c>
      <c r="M73" s="9">
        <v>0</v>
      </c>
      <c r="N73" s="9">
        <v>0</v>
      </c>
      <c r="O73" s="9">
        <v>0</v>
      </c>
      <c r="P73" s="9">
        <f t="shared" si="87"/>
        <v>0</v>
      </c>
      <c r="Q73" s="9">
        <v>0</v>
      </c>
      <c r="R73" s="9">
        <v>0</v>
      </c>
      <c r="S73" s="9">
        <v>0</v>
      </c>
      <c r="T73" s="9">
        <v>0</v>
      </c>
      <c r="U73" s="9">
        <f t="shared" si="88"/>
        <v>17.079999999999998</v>
      </c>
      <c r="V73" s="9">
        <v>0</v>
      </c>
      <c r="W73" s="9">
        <v>0</v>
      </c>
      <c r="X73" s="9">
        <v>17.079999999999998</v>
      </c>
      <c r="Y73" s="9">
        <v>0</v>
      </c>
      <c r="Z73" s="9">
        <f t="shared" si="89"/>
        <v>0</v>
      </c>
      <c r="AA73" s="9">
        <v>0</v>
      </c>
      <c r="AB73" s="9">
        <v>0</v>
      </c>
      <c r="AC73" s="9">
        <v>0</v>
      </c>
      <c r="AD73" s="9">
        <v>0</v>
      </c>
      <c r="AE73" s="9">
        <f t="shared" si="90"/>
        <v>0</v>
      </c>
      <c r="AF73" s="9">
        <v>0</v>
      </c>
      <c r="AG73" s="9">
        <v>0</v>
      </c>
      <c r="AH73" s="9">
        <v>0</v>
      </c>
      <c r="AI73" s="9">
        <v>0</v>
      </c>
      <c r="AJ73" s="9">
        <f t="shared" si="10"/>
        <v>17.079999999999998</v>
      </c>
      <c r="AK73" s="9">
        <f t="shared" si="6"/>
        <v>0</v>
      </c>
      <c r="AL73" s="9">
        <f t="shared" si="7"/>
        <v>0</v>
      </c>
      <c r="AM73" s="9">
        <f t="shared" si="8"/>
        <v>17.079999999999998</v>
      </c>
      <c r="AN73" s="9">
        <f t="shared" si="9"/>
        <v>0</v>
      </c>
    </row>
    <row r="74" spans="1:40" s="19" customFormat="1" ht="31.5">
      <c r="A74" s="26" t="s">
        <v>72</v>
      </c>
      <c r="B74" s="35" t="s">
        <v>511</v>
      </c>
      <c r="C74" s="26" t="s">
        <v>146</v>
      </c>
      <c r="D74" s="26">
        <v>2018</v>
      </c>
      <c r="E74" s="26">
        <v>2022</v>
      </c>
      <c r="F74" s="10" t="s">
        <v>422</v>
      </c>
      <c r="G74" s="10" t="s">
        <v>422</v>
      </c>
      <c r="H74" s="26" t="s">
        <v>422</v>
      </c>
      <c r="I74" s="13">
        <f t="shared" si="85"/>
        <v>17.920000000000002</v>
      </c>
      <c r="J74" s="26">
        <v>0</v>
      </c>
      <c r="K74" s="9">
        <f t="shared" si="86"/>
        <v>0</v>
      </c>
      <c r="L74" s="9">
        <v>0</v>
      </c>
      <c r="M74" s="9">
        <v>0</v>
      </c>
      <c r="N74" s="9">
        <v>0</v>
      </c>
      <c r="O74" s="9">
        <v>0</v>
      </c>
      <c r="P74" s="9">
        <f t="shared" si="87"/>
        <v>0</v>
      </c>
      <c r="Q74" s="9">
        <v>0</v>
      </c>
      <c r="R74" s="9">
        <v>0</v>
      </c>
      <c r="S74" s="9">
        <v>0</v>
      </c>
      <c r="T74" s="9">
        <v>0</v>
      </c>
      <c r="U74" s="9">
        <f t="shared" si="88"/>
        <v>0</v>
      </c>
      <c r="V74" s="9">
        <v>0</v>
      </c>
      <c r="W74" s="9">
        <v>0</v>
      </c>
      <c r="X74" s="9">
        <v>0</v>
      </c>
      <c r="Y74" s="9">
        <v>0</v>
      </c>
      <c r="Z74" s="9">
        <f t="shared" si="89"/>
        <v>17.920000000000002</v>
      </c>
      <c r="AA74" s="9">
        <v>0</v>
      </c>
      <c r="AB74" s="9">
        <v>0</v>
      </c>
      <c r="AC74" s="9">
        <v>17.920000000000002</v>
      </c>
      <c r="AD74" s="9">
        <v>0</v>
      </c>
      <c r="AE74" s="9">
        <f t="shared" si="90"/>
        <v>0</v>
      </c>
      <c r="AF74" s="9">
        <v>0</v>
      </c>
      <c r="AG74" s="9">
        <v>0</v>
      </c>
      <c r="AH74" s="9">
        <v>0</v>
      </c>
      <c r="AI74" s="9">
        <v>0</v>
      </c>
      <c r="AJ74" s="9">
        <f t="shared" si="10"/>
        <v>17.920000000000002</v>
      </c>
      <c r="AK74" s="9">
        <f t="shared" si="6"/>
        <v>0</v>
      </c>
      <c r="AL74" s="9">
        <f t="shared" si="7"/>
        <v>0</v>
      </c>
      <c r="AM74" s="9">
        <f t="shared" si="8"/>
        <v>17.920000000000002</v>
      </c>
      <c r="AN74" s="9">
        <f t="shared" si="9"/>
        <v>0</v>
      </c>
    </row>
    <row r="75" spans="1:40" s="19" customFormat="1" ht="31.5">
      <c r="A75" s="26" t="s">
        <v>72</v>
      </c>
      <c r="B75" s="35" t="s">
        <v>512</v>
      </c>
      <c r="C75" s="26" t="s">
        <v>147</v>
      </c>
      <c r="D75" s="26">
        <v>2018</v>
      </c>
      <c r="E75" s="26">
        <v>2022</v>
      </c>
      <c r="F75" s="10" t="s">
        <v>422</v>
      </c>
      <c r="G75" s="10" t="s">
        <v>422</v>
      </c>
      <c r="H75" s="26" t="s">
        <v>422</v>
      </c>
      <c r="I75" s="13">
        <f t="shared" si="85"/>
        <v>2.2200000000000002</v>
      </c>
      <c r="J75" s="26">
        <v>0</v>
      </c>
      <c r="K75" s="9">
        <f t="shared" si="86"/>
        <v>2.2200000000000002</v>
      </c>
      <c r="L75" s="9">
        <v>0</v>
      </c>
      <c r="M75" s="9">
        <v>0</v>
      </c>
      <c r="N75" s="9">
        <v>2.2200000000000002</v>
      </c>
      <c r="O75" s="9">
        <v>0</v>
      </c>
      <c r="P75" s="9">
        <f t="shared" si="87"/>
        <v>0</v>
      </c>
      <c r="Q75" s="9">
        <v>0</v>
      </c>
      <c r="R75" s="9">
        <v>0</v>
      </c>
      <c r="S75" s="9">
        <v>0</v>
      </c>
      <c r="T75" s="9">
        <v>0</v>
      </c>
      <c r="U75" s="9">
        <f t="shared" si="88"/>
        <v>0</v>
      </c>
      <c r="V75" s="9">
        <v>0</v>
      </c>
      <c r="W75" s="9">
        <v>0</v>
      </c>
      <c r="X75" s="9">
        <v>0</v>
      </c>
      <c r="Y75" s="9">
        <v>0</v>
      </c>
      <c r="Z75" s="9">
        <f t="shared" si="89"/>
        <v>0</v>
      </c>
      <c r="AA75" s="9">
        <v>0</v>
      </c>
      <c r="AB75" s="9">
        <v>0</v>
      </c>
      <c r="AC75" s="9">
        <v>0</v>
      </c>
      <c r="AD75" s="9">
        <v>0</v>
      </c>
      <c r="AE75" s="9">
        <f t="shared" si="90"/>
        <v>0</v>
      </c>
      <c r="AF75" s="9">
        <v>0</v>
      </c>
      <c r="AG75" s="9">
        <v>0</v>
      </c>
      <c r="AH75" s="9">
        <v>0</v>
      </c>
      <c r="AI75" s="9">
        <v>0</v>
      </c>
      <c r="AJ75" s="9">
        <f t="shared" si="10"/>
        <v>2.2200000000000002</v>
      </c>
      <c r="AK75" s="9">
        <f t="shared" si="6"/>
        <v>0</v>
      </c>
      <c r="AL75" s="9">
        <f t="shared" si="7"/>
        <v>0</v>
      </c>
      <c r="AM75" s="9">
        <f t="shared" si="8"/>
        <v>2.2200000000000002</v>
      </c>
      <c r="AN75" s="9">
        <f t="shared" si="9"/>
        <v>0</v>
      </c>
    </row>
    <row r="76" spans="1:40" s="19" customFormat="1" ht="31.5">
      <c r="A76" s="26" t="s">
        <v>72</v>
      </c>
      <c r="B76" s="35" t="s">
        <v>513</v>
      </c>
      <c r="C76" s="26" t="s">
        <v>148</v>
      </c>
      <c r="D76" s="26">
        <v>2018</v>
      </c>
      <c r="E76" s="26">
        <v>2022</v>
      </c>
      <c r="F76" s="10" t="s">
        <v>422</v>
      </c>
      <c r="G76" s="10" t="s">
        <v>422</v>
      </c>
      <c r="H76" s="26" t="s">
        <v>422</v>
      </c>
      <c r="I76" s="13">
        <f t="shared" si="85"/>
        <v>3.3300000000000005</v>
      </c>
      <c r="J76" s="26">
        <v>0</v>
      </c>
      <c r="K76" s="9">
        <f t="shared" si="86"/>
        <v>3.3300000000000005</v>
      </c>
      <c r="L76" s="9">
        <v>0</v>
      </c>
      <c r="M76" s="9">
        <v>0</v>
      </c>
      <c r="N76" s="9">
        <v>3.3300000000000005</v>
      </c>
      <c r="O76" s="9">
        <v>0</v>
      </c>
      <c r="P76" s="9">
        <f t="shared" si="87"/>
        <v>0</v>
      </c>
      <c r="Q76" s="9">
        <v>0</v>
      </c>
      <c r="R76" s="9">
        <v>0</v>
      </c>
      <c r="S76" s="9">
        <v>0</v>
      </c>
      <c r="T76" s="9">
        <v>0</v>
      </c>
      <c r="U76" s="9">
        <f t="shared" si="88"/>
        <v>0</v>
      </c>
      <c r="V76" s="9">
        <v>0</v>
      </c>
      <c r="W76" s="9">
        <v>0</v>
      </c>
      <c r="X76" s="9">
        <v>0</v>
      </c>
      <c r="Y76" s="9">
        <v>0</v>
      </c>
      <c r="Z76" s="9">
        <f t="shared" si="89"/>
        <v>0</v>
      </c>
      <c r="AA76" s="9">
        <v>0</v>
      </c>
      <c r="AB76" s="9">
        <v>0</v>
      </c>
      <c r="AC76" s="9">
        <v>0</v>
      </c>
      <c r="AD76" s="9">
        <v>0</v>
      </c>
      <c r="AE76" s="9">
        <f t="shared" si="90"/>
        <v>0</v>
      </c>
      <c r="AF76" s="9">
        <v>0</v>
      </c>
      <c r="AG76" s="9">
        <v>0</v>
      </c>
      <c r="AH76" s="9">
        <v>0</v>
      </c>
      <c r="AI76" s="9">
        <v>0</v>
      </c>
      <c r="AJ76" s="9">
        <f t="shared" si="10"/>
        <v>3.3300000000000005</v>
      </c>
      <c r="AK76" s="9">
        <f t="shared" si="6"/>
        <v>0</v>
      </c>
      <c r="AL76" s="9">
        <f t="shared" si="7"/>
        <v>0</v>
      </c>
      <c r="AM76" s="9">
        <f t="shared" si="8"/>
        <v>3.3300000000000005</v>
      </c>
      <c r="AN76" s="9">
        <f t="shared" si="9"/>
        <v>0</v>
      </c>
    </row>
    <row r="77" spans="1:40" s="19" customFormat="1" ht="31.5">
      <c r="A77" s="26" t="s">
        <v>72</v>
      </c>
      <c r="B77" s="35" t="s">
        <v>514</v>
      </c>
      <c r="C77" s="26" t="s">
        <v>149</v>
      </c>
      <c r="D77" s="26">
        <v>2018</v>
      </c>
      <c r="E77" s="26">
        <v>2022</v>
      </c>
      <c r="F77" s="10" t="s">
        <v>422</v>
      </c>
      <c r="G77" s="10" t="s">
        <v>422</v>
      </c>
      <c r="H77" s="26" t="s">
        <v>422</v>
      </c>
      <c r="I77" s="13">
        <f t="shared" si="85"/>
        <v>4.68</v>
      </c>
      <c r="J77" s="26">
        <v>0</v>
      </c>
      <c r="K77" s="9">
        <f t="shared" si="86"/>
        <v>0</v>
      </c>
      <c r="L77" s="9">
        <v>0</v>
      </c>
      <c r="M77" s="9">
        <v>0</v>
      </c>
      <c r="N77" s="9">
        <v>0</v>
      </c>
      <c r="O77" s="9">
        <v>0</v>
      </c>
      <c r="P77" s="9">
        <f t="shared" si="87"/>
        <v>4.68</v>
      </c>
      <c r="Q77" s="9">
        <v>0</v>
      </c>
      <c r="R77" s="9">
        <v>0</v>
      </c>
      <c r="S77" s="9">
        <v>4.68</v>
      </c>
      <c r="T77" s="9">
        <v>0</v>
      </c>
      <c r="U77" s="9">
        <f t="shared" si="88"/>
        <v>0</v>
      </c>
      <c r="V77" s="9">
        <v>0</v>
      </c>
      <c r="W77" s="9">
        <v>0</v>
      </c>
      <c r="X77" s="9">
        <v>0</v>
      </c>
      <c r="Y77" s="9">
        <v>0</v>
      </c>
      <c r="Z77" s="9">
        <f t="shared" si="89"/>
        <v>0</v>
      </c>
      <c r="AA77" s="9">
        <v>0</v>
      </c>
      <c r="AB77" s="9">
        <v>0</v>
      </c>
      <c r="AC77" s="9">
        <v>0</v>
      </c>
      <c r="AD77" s="9">
        <v>0</v>
      </c>
      <c r="AE77" s="9">
        <f t="shared" si="90"/>
        <v>0</v>
      </c>
      <c r="AF77" s="9">
        <v>0</v>
      </c>
      <c r="AG77" s="9">
        <v>0</v>
      </c>
      <c r="AH77" s="9">
        <v>0</v>
      </c>
      <c r="AI77" s="9">
        <v>0</v>
      </c>
      <c r="AJ77" s="9">
        <f t="shared" si="10"/>
        <v>4.68</v>
      </c>
      <c r="AK77" s="9">
        <f t="shared" si="6"/>
        <v>0</v>
      </c>
      <c r="AL77" s="9">
        <f t="shared" si="7"/>
        <v>0</v>
      </c>
      <c r="AM77" s="9">
        <f t="shared" si="8"/>
        <v>4.68</v>
      </c>
      <c r="AN77" s="9">
        <f t="shared" si="9"/>
        <v>0</v>
      </c>
    </row>
    <row r="78" spans="1:40" s="19" customFormat="1" ht="31.5">
      <c r="A78" s="26" t="s">
        <v>72</v>
      </c>
      <c r="B78" s="35" t="s">
        <v>515</v>
      </c>
      <c r="C78" s="26" t="s">
        <v>150</v>
      </c>
      <c r="D78" s="26">
        <v>2018</v>
      </c>
      <c r="E78" s="26">
        <v>2022</v>
      </c>
      <c r="F78" s="10" t="s">
        <v>422</v>
      </c>
      <c r="G78" s="10" t="s">
        <v>422</v>
      </c>
      <c r="H78" s="26" t="s">
        <v>422</v>
      </c>
      <c r="I78" s="13">
        <f t="shared" si="85"/>
        <v>2.34</v>
      </c>
      <c r="J78" s="26">
        <v>0</v>
      </c>
      <c r="K78" s="9">
        <f t="shared" si="86"/>
        <v>0</v>
      </c>
      <c r="L78" s="9">
        <v>0</v>
      </c>
      <c r="M78" s="9">
        <v>0</v>
      </c>
      <c r="N78" s="9">
        <v>0</v>
      </c>
      <c r="O78" s="9">
        <v>0</v>
      </c>
      <c r="P78" s="9">
        <f t="shared" si="87"/>
        <v>2.34</v>
      </c>
      <c r="Q78" s="9">
        <v>0</v>
      </c>
      <c r="R78" s="9">
        <v>0</v>
      </c>
      <c r="S78" s="9">
        <v>2.34</v>
      </c>
      <c r="T78" s="9">
        <v>0</v>
      </c>
      <c r="U78" s="9">
        <f t="shared" si="88"/>
        <v>0</v>
      </c>
      <c r="V78" s="9">
        <v>0</v>
      </c>
      <c r="W78" s="9">
        <v>0</v>
      </c>
      <c r="X78" s="9">
        <v>0</v>
      </c>
      <c r="Y78" s="9">
        <v>0</v>
      </c>
      <c r="Z78" s="9">
        <f t="shared" si="89"/>
        <v>0</v>
      </c>
      <c r="AA78" s="9">
        <v>0</v>
      </c>
      <c r="AB78" s="9">
        <v>0</v>
      </c>
      <c r="AC78" s="9">
        <v>0</v>
      </c>
      <c r="AD78" s="9">
        <v>0</v>
      </c>
      <c r="AE78" s="9">
        <f t="shared" si="90"/>
        <v>0</v>
      </c>
      <c r="AF78" s="9">
        <v>0</v>
      </c>
      <c r="AG78" s="9">
        <v>0</v>
      </c>
      <c r="AH78" s="9">
        <v>0</v>
      </c>
      <c r="AI78" s="9">
        <v>0</v>
      </c>
      <c r="AJ78" s="9">
        <f t="shared" si="10"/>
        <v>2.34</v>
      </c>
      <c r="AK78" s="9">
        <f t="shared" si="6"/>
        <v>0</v>
      </c>
      <c r="AL78" s="9">
        <f t="shared" si="7"/>
        <v>0</v>
      </c>
      <c r="AM78" s="9">
        <f t="shared" si="8"/>
        <v>2.34</v>
      </c>
      <c r="AN78" s="9">
        <f t="shared" si="9"/>
        <v>0</v>
      </c>
    </row>
    <row r="79" spans="1:40" s="19" customFormat="1" ht="31.5">
      <c r="A79" s="26" t="s">
        <v>72</v>
      </c>
      <c r="B79" s="35" t="s">
        <v>516</v>
      </c>
      <c r="C79" s="26" t="s">
        <v>151</v>
      </c>
      <c r="D79" s="26">
        <v>2018</v>
      </c>
      <c r="E79" s="26">
        <v>2022</v>
      </c>
      <c r="F79" s="10" t="s">
        <v>422</v>
      </c>
      <c r="G79" s="10" t="s">
        <v>422</v>
      </c>
      <c r="H79" s="26" t="s">
        <v>422</v>
      </c>
      <c r="I79" s="13">
        <f t="shared" si="85"/>
        <v>5.32</v>
      </c>
      <c r="J79" s="26">
        <v>0</v>
      </c>
      <c r="K79" s="9">
        <f t="shared" si="86"/>
        <v>0</v>
      </c>
      <c r="L79" s="9">
        <v>0</v>
      </c>
      <c r="M79" s="9">
        <v>0</v>
      </c>
      <c r="N79" s="9">
        <v>0</v>
      </c>
      <c r="O79" s="9">
        <v>0</v>
      </c>
      <c r="P79" s="9">
        <f t="shared" si="87"/>
        <v>0</v>
      </c>
      <c r="Q79" s="9">
        <v>0</v>
      </c>
      <c r="R79" s="9">
        <v>0</v>
      </c>
      <c r="S79" s="9">
        <v>0</v>
      </c>
      <c r="T79" s="9">
        <v>0</v>
      </c>
      <c r="U79" s="9">
        <f t="shared" si="88"/>
        <v>0</v>
      </c>
      <c r="V79" s="9">
        <v>0</v>
      </c>
      <c r="W79" s="9">
        <v>0</v>
      </c>
      <c r="X79" s="9">
        <v>0</v>
      </c>
      <c r="Y79" s="9">
        <v>0</v>
      </c>
      <c r="Z79" s="9">
        <f t="shared" si="89"/>
        <v>0</v>
      </c>
      <c r="AA79" s="9">
        <v>0</v>
      </c>
      <c r="AB79" s="9">
        <v>0</v>
      </c>
      <c r="AC79" s="9">
        <v>0</v>
      </c>
      <c r="AD79" s="9">
        <v>0</v>
      </c>
      <c r="AE79" s="9">
        <f t="shared" si="90"/>
        <v>5.32</v>
      </c>
      <c r="AF79" s="9">
        <v>0</v>
      </c>
      <c r="AG79" s="9">
        <v>0</v>
      </c>
      <c r="AH79" s="9">
        <v>5.32</v>
      </c>
      <c r="AI79" s="9">
        <v>0</v>
      </c>
      <c r="AJ79" s="9">
        <f t="shared" si="10"/>
        <v>5.32</v>
      </c>
      <c r="AK79" s="9">
        <f t="shared" ref="AK79:AK142" si="91">L79+Q79+V79+AA79+AF79</f>
        <v>0</v>
      </c>
      <c r="AL79" s="9">
        <f t="shared" ref="AL79:AL142" si="92">M79+R79+W79+AB79+AG79</f>
        <v>0</v>
      </c>
      <c r="AM79" s="9">
        <f t="shared" ref="AM79:AM142" si="93">N79+S79+X79+AC79+AH79</f>
        <v>5.32</v>
      </c>
      <c r="AN79" s="9">
        <f t="shared" ref="AN79:AN142" si="94">O79+T79+Y79+AD79+AI79</f>
        <v>0</v>
      </c>
    </row>
    <row r="80" spans="1:40" s="19" customFormat="1" ht="47.25">
      <c r="A80" s="26" t="s">
        <v>72</v>
      </c>
      <c r="B80" s="35" t="s">
        <v>517</v>
      </c>
      <c r="C80" s="26" t="s">
        <v>152</v>
      </c>
      <c r="D80" s="26">
        <v>2018</v>
      </c>
      <c r="E80" s="26">
        <v>2022</v>
      </c>
      <c r="F80" s="10" t="s">
        <v>422</v>
      </c>
      <c r="G80" s="10" t="s">
        <v>422</v>
      </c>
      <c r="H80" s="26" t="s">
        <v>422</v>
      </c>
      <c r="I80" s="13">
        <f t="shared" si="85"/>
        <v>5.32</v>
      </c>
      <c r="J80" s="26">
        <v>0</v>
      </c>
      <c r="K80" s="9">
        <f t="shared" si="86"/>
        <v>0</v>
      </c>
      <c r="L80" s="9">
        <v>0</v>
      </c>
      <c r="M80" s="9">
        <v>0</v>
      </c>
      <c r="N80" s="9">
        <v>0</v>
      </c>
      <c r="O80" s="9">
        <v>0</v>
      </c>
      <c r="P80" s="9">
        <f t="shared" si="87"/>
        <v>0</v>
      </c>
      <c r="Q80" s="9">
        <v>0</v>
      </c>
      <c r="R80" s="9">
        <v>0</v>
      </c>
      <c r="S80" s="9">
        <v>0</v>
      </c>
      <c r="T80" s="9">
        <v>0</v>
      </c>
      <c r="U80" s="9">
        <f t="shared" si="88"/>
        <v>0</v>
      </c>
      <c r="V80" s="9">
        <v>0</v>
      </c>
      <c r="W80" s="9">
        <v>0</v>
      </c>
      <c r="X80" s="9">
        <v>0</v>
      </c>
      <c r="Y80" s="9">
        <v>0</v>
      </c>
      <c r="Z80" s="9">
        <f t="shared" si="89"/>
        <v>0</v>
      </c>
      <c r="AA80" s="9">
        <v>0</v>
      </c>
      <c r="AB80" s="9">
        <v>0</v>
      </c>
      <c r="AC80" s="9">
        <v>0</v>
      </c>
      <c r="AD80" s="9">
        <v>0</v>
      </c>
      <c r="AE80" s="9">
        <f t="shared" si="90"/>
        <v>5.32</v>
      </c>
      <c r="AF80" s="9">
        <v>0</v>
      </c>
      <c r="AG80" s="9">
        <v>0</v>
      </c>
      <c r="AH80" s="9">
        <v>5.32</v>
      </c>
      <c r="AI80" s="9">
        <v>0</v>
      </c>
      <c r="AJ80" s="9">
        <f t="shared" ref="AJ80:AJ143" si="95">SUM(AK80:AN80)</f>
        <v>5.32</v>
      </c>
      <c r="AK80" s="9">
        <f t="shared" si="91"/>
        <v>0</v>
      </c>
      <c r="AL80" s="9">
        <f t="shared" si="92"/>
        <v>0</v>
      </c>
      <c r="AM80" s="9">
        <f t="shared" si="93"/>
        <v>5.32</v>
      </c>
      <c r="AN80" s="9">
        <f t="shared" si="94"/>
        <v>0</v>
      </c>
    </row>
    <row r="81" spans="1:40" s="19" customFormat="1" ht="31.5">
      <c r="A81" s="26" t="s">
        <v>72</v>
      </c>
      <c r="B81" s="35" t="s">
        <v>518</v>
      </c>
      <c r="C81" s="26" t="s">
        <v>153</v>
      </c>
      <c r="D81" s="26">
        <v>2018</v>
      </c>
      <c r="E81" s="26">
        <v>2022</v>
      </c>
      <c r="F81" s="10" t="s">
        <v>422</v>
      </c>
      <c r="G81" s="10" t="s">
        <v>422</v>
      </c>
      <c r="H81" s="26" t="s">
        <v>422</v>
      </c>
      <c r="I81" s="13">
        <f t="shared" si="85"/>
        <v>24.950537199999999</v>
      </c>
      <c r="J81" s="26">
        <v>0</v>
      </c>
      <c r="K81" s="9">
        <f t="shared" si="86"/>
        <v>0</v>
      </c>
      <c r="L81" s="9">
        <v>0</v>
      </c>
      <c r="M81" s="9">
        <v>0</v>
      </c>
      <c r="N81" s="9">
        <v>0</v>
      </c>
      <c r="O81" s="9">
        <v>0</v>
      </c>
      <c r="P81" s="9">
        <f t="shared" si="87"/>
        <v>0</v>
      </c>
      <c r="Q81" s="9">
        <v>0</v>
      </c>
      <c r="R81" s="9">
        <v>0</v>
      </c>
      <c r="S81" s="9">
        <v>0</v>
      </c>
      <c r="T81" s="9">
        <v>0</v>
      </c>
      <c r="U81" s="9">
        <f t="shared" si="88"/>
        <v>24.950537199999999</v>
      </c>
      <c r="V81" s="9">
        <v>0</v>
      </c>
      <c r="W81" s="9">
        <v>0</v>
      </c>
      <c r="X81" s="9">
        <v>24.950537199999999</v>
      </c>
      <c r="Y81" s="9">
        <v>0</v>
      </c>
      <c r="Z81" s="9">
        <f t="shared" si="89"/>
        <v>0</v>
      </c>
      <c r="AA81" s="9">
        <v>0</v>
      </c>
      <c r="AB81" s="9">
        <v>0</v>
      </c>
      <c r="AC81" s="9">
        <v>0</v>
      </c>
      <c r="AD81" s="9">
        <v>0</v>
      </c>
      <c r="AE81" s="9">
        <f t="shared" si="90"/>
        <v>0</v>
      </c>
      <c r="AF81" s="9">
        <v>0</v>
      </c>
      <c r="AG81" s="9">
        <v>0</v>
      </c>
      <c r="AH81" s="9">
        <v>0</v>
      </c>
      <c r="AI81" s="9">
        <v>0</v>
      </c>
      <c r="AJ81" s="9">
        <f t="shared" si="95"/>
        <v>24.950537199999999</v>
      </c>
      <c r="AK81" s="9">
        <f t="shared" si="91"/>
        <v>0</v>
      </c>
      <c r="AL81" s="9">
        <f t="shared" si="92"/>
        <v>0</v>
      </c>
      <c r="AM81" s="9">
        <f t="shared" si="93"/>
        <v>24.950537199999999</v>
      </c>
      <c r="AN81" s="9">
        <f t="shared" si="94"/>
        <v>0</v>
      </c>
    </row>
    <row r="82" spans="1:40" s="19" customFormat="1" ht="31.5">
      <c r="A82" s="26" t="s">
        <v>72</v>
      </c>
      <c r="B82" s="35" t="s">
        <v>519</v>
      </c>
      <c r="C82" s="26" t="s">
        <v>154</v>
      </c>
      <c r="D82" s="26">
        <v>2018</v>
      </c>
      <c r="E82" s="26">
        <v>2022</v>
      </c>
      <c r="F82" s="10" t="s">
        <v>422</v>
      </c>
      <c r="G82" s="10" t="s">
        <v>422</v>
      </c>
      <c r="H82" s="26" t="s">
        <v>422</v>
      </c>
      <c r="I82" s="13">
        <f t="shared" si="85"/>
        <v>15.297356799999999</v>
      </c>
      <c r="J82" s="26">
        <v>0</v>
      </c>
      <c r="K82" s="9">
        <f t="shared" si="86"/>
        <v>0</v>
      </c>
      <c r="L82" s="9">
        <v>0</v>
      </c>
      <c r="M82" s="9">
        <v>0</v>
      </c>
      <c r="N82" s="9">
        <v>0</v>
      </c>
      <c r="O82" s="9">
        <v>0</v>
      </c>
      <c r="P82" s="9">
        <f t="shared" si="87"/>
        <v>0</v>
      </c>
      <c r="Q82" s="9">
        <v>0</v>
      </c>
      <c r="R82" s="9">
        <v>0</v>
      </c>
      <c r="S82" s="9">
        <v>0</v>
      </c>
      <c r="T82" s="9">
        <v>0</v>
      </c>
      <c r="U82" s="9">
        <f t="shared" si="88"/>
        <v>0</v>
      </c>
      <c r="V82" s="9">
        <v>0</v>
      </c>
      <c r="W82" s="9">
        <v>0</v>
      </c>
      <c r="X82" s="9">
        <v>0</v>
      </c>
      <c r="Y82" s="9">
        <v>0</v>
      </c>
      <c r="Z82" s="9">
        <f t="shared" si="89"/>
        <v>15.297356799999999</v>
      </c>
      <c r="AA82" s="9">
        <v>0</v>
      </c>
      <c r="AB82" s="9">
        <v>0</v>
      </c>
      <c r="AC82" s="9">
        <v>15.297356799999999</v>
      </c>
      <c r="AD82" s="9">
        <v>0</v>
      </c>
      <c r="AE82" s="9">
        <f t="shared" si="90"/>
        <v>0</v>
      </c>
      <c r="AF82" s="9">
        <v>0</v>
      </c>
      <c r="AG82" s="9">
        <v>0</v>
      </c>
      <c r="AH82" s="9">
        <v>0</v>
      </c>
      <c r="AI82" s="9">
        <v>0</v>
      </c>
      <c r="AJ82" s="9">
        <f t="shared" si="95"/>
        <v>15.297356799999999</v>
      </c>
      <c r="AK82" s="9">
        <f t="shared" si="91"/>
        <v>0</v>
      </c>
      <c r="AL82" s="9">
        <f t="shared" si="92"/>
        <v>0</v>
      </c>
      <c r="AM82" s="9">
        <f t="shared" si="93"/>
        <v>15.297356799999999</v>
      </c>
      <c r="AN82" s="9">
        <f t="shared" si="94"/>
        <v>0</v>
      </c>
    </row>
    <row r="83" spans="1:40" s="19" customFormat="1" ht="78.75">
      <c r="A83" s="26" t="s">
        <v>72</v>
      </c>
      <c r="B83" s="35" t="s">
        <v>520</v>
      </c>
      <c r="C83" s="26" t="s">
        <v>155</v>
      </c>
      <c r="D83" s="26">
        <v>2018</v>
      </c>
      <c r="E83" s="26">
        <v>2022</v>
      </c>
      <c r="F83" s="10" t="s">
        <v>422</v>
      </c>
      <c r="G83" s="10" t="s">
        <v>422</v>
      </c>
      <c r="H83" s="26" t="s">
        <v>422</v>
      </c>
      <c r="I83" s="13">
        <f t="shared" si="85"/>
        <v>2.2200000000000002</v>
      </c>
      <c r="J83" s="26">
        <v>0</v>
      </c>
      <c r="K83" s="9">
        <f t="shared" si="86"/>
        <v>2.2200000000000002</v>
      </c>
      <c r="L83" s="9">
        <v>0</v>
      </c>
      <c r="M83" s="9">
        <v>0</v>
      </c>
      <c r="N83" s="9">
        <v>2.2200000000000002</v>
      </c>
      <c r="O83" s="9">
        <v>0</v>
      </c>
      <c r="P83" s="9">
        <f t="shared" si="87"/>
        <v>0</v>
      </c>
      <c r="Q83" s="9">
        <v>0</v>
      </c>
      <c r="R83" s="9">
        <v>0</v>
      </c>
      <c r="S83" s="9">
        <v>0</v>
      </c>
      <c r="T83" s="9">
        <v>0</v>
      </c>
      <c r="U83" s="9">
        <f t="shared" si="88"/>
        <v>0</v>
      </c>
      <c r="V83" s="9">
        <v>0</v>
      </c>
      <c r="W83" s="9">
        <v>0</v>
      </c>
      <c r="X83" s="9">
        <v>0</v>
      </c>
      <c r="Y83" s="9">
        <v>0</v>
      </c>
      <c r="Z83" s="9">
        <f t="shared" si="89"/>
        <v>0</v>
      </c>
      <c r="AA83" s="9">
        <v>0</v>
      </c>
      <c r="AB83" s="9">
        <v>0</v>
      </c>
      <c r="AC83" s="9">
        <v>0</v>
      </c>
      <c r="AD83" s="9">
        <v>0</v>
      </c>
      <c r="AE83" s="9">
        <f t="shared" si="90"/>
        <v>0</v>
      </c>
      <c r="AF83" s="9">
        <v>0</v>
      </c>
      <c r="AG83" s="9">
        <v>0</v>
      </c>
      <c r="AH83" s="9">
        <v>0</v>
      </c>
      <c r="AI83" s="9">
        <v>0</v>
      </c>
      <c r="AJ83" s="9">
        <f t="shared" si="95"/>
        <v>2.2200000000000002</v>
      </c>
      <c r="AK83" s="9">
        <f t="shared" si="91"/>
        <v>0</v>
      </c>
      <c r="AL83" s="9">
        <f t="shared" si="92"/>
        <v>0</v>
      </c>
      <c r="AM83" s="9">
        <f t="shared" si="93"/>
        <v>2.2200000000000002</v>
      </c>
      <c r="AN83" s="9">
        <f t="shared" si="94"/>
        <v>0</v>
      </c>
    </row>
    <row r="84" spans="1:40" s="19" customFormat="1" ht="94.5">
      <c r="A84" s="26" t="s">
        <v>72</v>
      </c>
      <c r="B84" s="35" t="s">
        <v>521</v>
      </c>
      <c r="C84" s="26" t="s">
        <v>156</v>
      </c>
      <c r="D84" s="26">
        <v>2018</v>
      </c>
      <c r="E84" s="26">
        <v>2022</v>
      </c>
      <c r="F84" s="10" t="s">
        <v>422</v>
      </c>
      <c r="G84" s="10" t="s">
        <v>422</v>
      </c>
      <c r="H84" s="26" t="s">
        <v>422</v>
      </c>
      <c r="I84" s="13">
        <f t="shared" si="85"/>
        <v>6.1</v>
      </c>
      <c r="J84" s="26">
        <v>0</v>
      </c>
      <c r="K84" s="9">
        <f t="shared" si="86"/>
        <v>0</v>
      </c>
      <c r="L84" s="9">
        <v>0</v>
      </c>
      <c r="M84" s="9">
        <v>0</v>
      </c>
      <c r="N84" s="9">
        <v>0</v>
      </c>
      <c r="O84" s="9">
        <v>0</v>
      </c>
      <c r="P84" s="9">
        <f t="shared" si="87"/>
        <v>0</v>
      </c>
      <c r="Q84" s="9">
        <v>0</v>
      </c>
      <c r="R84" s="9">
        <v>0</v>
      </c>
      <c r="S84" s="9">
        <v>0</v>
      </c>
      <c r="T84" s="9">
        <v>0</v>
      </c>
      <c r="U84" s="9">
        <f t="shared" si="88"/>
        <v>6.1</v>
      </c>
      <c r="V84" s="9">
        <v>0</v>
      </c>
      <c r="W84" s="9">
        <v>0</v>
      </c>
      <c r="X84" s="9">
        <v>6.1</v>
      </c>
      <c r="Y84" s="9">
        <v>0</v>
      </c>
      <c r="Z84" s="9">
        <f t="shared" si="89"/>
        <v>0</v>
      </c>
      <c r="AA84" s="9">
        <v>0</v>
      </c>
      <c r="AB84" s="9">
        <v>0</v>
      </c>
      <c r="AC84" s="9">
        <v>0</v>
      </c>
      <c r="AD84" s="9">
        <v>0</v>
      </c>
      <c r="AE84" s="9">
        <f t="shared" si="90"/>
        <v>0</v>
      </c>
      <c r="AF84" s="9">
        <v>0</v>
      </c>
      <c r="AG84" s="9">
        <v>0</v>
      </c>
      <c r="AH84" s="9">
        <v>0</v>
      </c>
      <c r="AI84" s="9">
        <v>0</v>
      </c>
      <c r="AJ84" s="9">
        <f t="shared" si="95"/>
        <v>6.1</v>
      </c>
      <c r="AK84" s="9">
        <f t="shared" si="91"/>
        <v>0</v>
      </c>
      <c r="AL84" s="9">
        <f t="shared" si="92"/>
        <v>0</v>
      </c>
      <c r="AM84" s="9">
        <f t="shared" si="93"/>
        <v>6.1</v>
      </c>
      <c r="AN84" s="9">
        <f t="shared" si="94"/>
        <v>0</v>
      </c>
    </row>
    <row r="85" spans="1:40" s="19" customFormat="1" ht="78.75">
      <c r="A85" s="26" t="s">
        <v>72</v>
      </c>
      <c r="B85" s="35" t="s">
        <v>522</v>
      </c>
      <c r="C85" s="26" t="s">
        <v>157</v>
      </c>
      <c r="D85" s="26">
        <v>2018</v>
      </c>
      <c r="E85" s="26">
        <v>2022</v>
      </c>
      <c r="F85" s="10" t="s">
        <v>422</v>
      </c>
      <c r="G85" s="10" t="s">
        <v>422</v>
      </c>
      <c r="H85" s="26" t="s">
        <v>422</v>
      </c>
      <c r="I85" s="13">
        <f t="shared" si="85"/>
        <v>0.36599999999999999</v>
      </c>
      <c r="J85" s="26">
        <v>0</v>
      </c>
      <c r="K85" s="9">
        <f t="shared" si="86"/>
        <v>0</v>
      </c>
      <c r="L85" s="9">
        <v>0</v>
      </c>
      <c r="M85" s="9">
        <v>0</v>
      </c>
      <c r="N85" s="9">
        <v>0</v>
      </c>
      <c r="O85" s="9">
        <v>0</v>
      </c>
      <c r="P85" s="9">
        <f t="shared" si="87"/>
        <v>0</v>
      </c>
      <c r="Q85" s="9">
        <v>0</v>
      </c>
      <c r="R85" s="9">
        <v>0</v>
      </c>
      <c r="S85" s="9">
        <v>0</v>
      </c>
      <c r="T85" s="9">
        <v>0</v>
      </c>
      <c r="U85" s="9">
        <f t="shared" si="88"/>
        <v>0.36599999999999999</v>
      </c>
      <c r="V85" s="9">
        <v>0</v>
      </c>
      <c r="W85" s="9">
        <v>0</v>
      </c>
      <c r="X85" s="9">
        <v>0.36599999999999999</v>
      </c>
      <c r="Y85" s="9">
        <v>0</v>
      </c>
      <c r="Z85" s="9">
        <f t="shared" si="89"/>
        <v>0</v>
      </c>
      <c r="AA85" s="9">
        <v>0</v>
      </c>
      <c r="AB85" s="9">
        <v>0</v>
      </c>
      <c r="AC85" s="9">
        <v>0</v>
      </c>
      <c r="AD85" s="9">
        <v>0</v>
      </c>
      <c r="AE85" s="9">
        <f t="shared" si="90"/>
        <v>0</v>
      </c>
      <c r="AF85" s="9">
        <v>0</v>
      </c>
      <c r="AG85" s="9">
        <v>0</v>
      </c>
      <c r="AH85" s="9">
        <v>0</v>
      </c>
      <c r="AI85" s="9">
        <v>0</v>
      </c>
      <c r="AJ85" s="9">
        <f t="shared" si="95"/>
        <v>0.36599999999999999</v>
      </c>
      <c r="AK85" s="9">
        <f t="shared" si="91"/>
        <v>0</v>
      </c>
      <c r="AL85" s="9">
        <f t="shared" si="92"/>
        <v>0</v>
      </c>
      <c r="AM85" s="9">
        <f t="shared" si="93"/>
        <v>0.36599999999999999</v>
      </c>
      <c r="AN85" s="9">
        <f t="shared" si="94"/>
        <v>0</v>
      </c>
    </row>
    <row r="86" spans="1:40" s="19" customFormat="1" ht="63">
      <c r="A86" s="26" t="s">
        <v>72</v>
      </c>
      <c r="B86" s="35" t="s">
        <v>523</v>
      </c>
      <c r="C86" s="26" t="s">
        <v>158</v>
      </c>
      <c r="D86" s="26">
        <v>2018</v>
      </c>
      <c r="E86" s="26">
        <v>2022</v>
      </c>
      <c r="F86" s="10" t="s">
        <v>422</v>
      </c>
      <c r="G86" s="10" t="s">
        <v>422</v>
      </c>
      <c r="H86" s="26" t="s">
        <v>422</v>
      </c>
      <c r="I86" s="13">
        <f t="shared" si="85"/>
        <v>2.44</v>
      </c>
      <c r="J86" s="26">
        <v>0</v>
      </c>
      <c r="K86" s="9">
        <f t="shared" si="86"/>
        <v>0</v>
      </c>
      <c r="L86" s="9">
        <v>0</v>
      </c>
      <c r="M86" s="9">
        <v>0</v>
      </c>
      <c r="N86" s="9">
        <v>0</v>
      </c>
      <c r="O86" s="9">
        <v>0</v>
      </c>
      <c r="P86" s="9">
        <f t="shared" si="87"/>
        <v>0</v>
      </c>
      <c r="Q86" s="9">
        <v>0</v>
      </c>
      <c r="R86" s="9">
        <v>0</v>
      </c>
      <c r="S86" s="9">
        <v>0</v>
      </c>
      <c r="T86" s="9">
        <v>0</v>
      </c>
      <c r="U86" s="9">
        <f t="shared" si="88"/>
        <v>2.44</v>
      </c>
      <c r="V86" s="9">
        <v>0</v>
      </c>
      <c r="W86" s="9">
        <v>0</v>
      </c>
      <c r="X86" s="9">
        <v>2.44</v>
      </c>
      <c r="Y86" s="9">
        <v>0</v>
      </c>
      <c r="Z86" s="9">
        <f t="shared" si="89"/>
        <v>0</v>
      </c>
      <c r="AA86" s="9">
        <v>0</v>
      </c>
      <c r="AB86" s="9">
        <v>0</v>
      </c>
      <c r="AC86" s="9">
        <v>0</v>
      </c>
      <c r="AD86" s="9">
        <v>0</v>
      </c>
      <c r="AE86" s="9">
        <f t="shared" si="90"/>
        <v>0</v>
      </c>
      <c r="AF86" s="9">
        <v>0</v>
      </c>
      <c r="AG86" s="9">
        <v>0</v>
      </c>
      <c r="AH86" s="9">
        <v>0</v>
      </c>
      <c r="AI86" s="9">
        <v>0</v>
      </c>
      <c r="AJ86" s="9">
        <f t="shared" si="95"/>
        <v>2.44</v>
      </c>
      <c r="AK86" s="9">
        <f t="shared" si="91"/>
        <v>0</v>
      </c>
      <c r="AL86" s="9">
        <f t="shared" si="92"/>
        <v>0</v>
      </c>
      <c r="AM86" s="9">
        <f t="shared" si="93"/>
        <v>2.44</v>
      </c>
      <c r="AN86" s="9">
        <f t="shared" si="94"/>
        <v>0</v>
      </c>
    </row>
    <row r="87" spans="1:40" s="19" customFormat="1" ht="63">
      <c r="A87" s="26" t="s">
        <v>72</v>
      </c>
      <c r="B87" s="35" t="s">
        <v>524</v>
      </c>
      <c r="C87" s="26" t="s">
        <v>159</v>
      </c>
      <c r="D87" s="26">
        <v>2018</v>
      </c>
      <c r="E87" s="26">
        <v>2022</v>
      </c>
      <c r="F87" s="10" t="s">
        <v>422</v>
      </c>
      <c r="G87" s="10" t="s">
        <v>422</v>
      </c>
      <c r="H87" s="26" t="s">
        <v>422</v>
      </c>
      <c r="I87" s="13">
        <f t="shared" si="85"/>
        <v>2.66</v>
      </c>
      <c r="J87" s="26">
        <v>0</v>
      </c>
      <c r="K87" s="9">
        <f t="shared" si="86"/>
        <v>0</v>
      </c>
      <c r="L87" s="9">
        <v>0</v>
      </c>
      <c r="M87" s="9">
        <v>0</v>
      </c>
      <c r="N87" s="9">
        <v>0</v>
      </c>
      <c r="O87" s="9">
        <v>0</v>
      </c>
      <c r="P87" s="9">
        <f t="shared" si="87"/>
        <v>0</v>
      </c>
      <c r="Q87" s="9">
        <v>0</v>
      </c>
      <c r="R87" s="9">
        <v>0</v>
      </c>
      <c r="S87" s="9">
        <v>0</v>
      </c>
      <c r="T87" s="9">
        <v>0</v>
      </c>
      <c r="U87" s="9">
        <f t="shared" si="88"/>
        <v>0</v>
      </c>
      <c r="V87" s="9">
        <v>0</v>
      </c>
      <c r="W87" s="9">
        <v>0</v>
      </c>
      <c r="X87" s="9">
        <v>0</v>
      </c>
      <c r="Y87" s="9">
        <v>0</v>
      </c>
      <c r="Z87" s="9">
        <f t="shared" si="89"/>
        <v>0</v>
      </c>
      <c r="AA87" s="9">
        <v>0</v>
      </c>
      <c r="AB87" s="9">
        <v>0</v>
      </c>
      <c r="AC87" s="9">
        <v>0</v>
      </c>
      <c r="AD87" s="9">
        <v>0</v>
      </c>
      <c r="AE87" s="9">
        <f t="shared" si="90"/>
        <v>2.66</v>
      </c>
      <c r="AF87" s="9">
        <v>0</v>
      </c>
      <c r="AG87" s="9">
        <v>0</v>
      </c>
      <c r="AH87" s="9">
        <v>2.66</v>
      </c>
      <c r="AI87" s="9">
        <v>0</v>
      </c>
      <c r="AJ87" s="9">
        <f t="shared" si="95"/>
        <v>2.66</v>
      </c>
      <c r="AK87" s="9">
        <f t="shared" si="91"/>
        <v>0</v>
      </c>
      <c r="AL87" s="9">
        <f t="shared" si="92"/>
        <v>0</v>
      </c>
      <c r="AM87" s="9">
        <f t="shared" si="93"/>
        <v>2.66</v>
      </c>
      <c r="AN87" s="9">
        <f t="shared" si="94"/>
        <v>0</v>
      </c>
    </row>
    <row r="88" spans="1:40" s="19" customFormat="1" ht="63">
      <c r="A88" s="26" t="s">
        <v>72</v>
      </c>
      <c r="B88" s="35" t="s">
        <v>525</v>
      </c>
      <c r="C88" s="26" t="s">
        <v>160</v>
      </c>
      <c r="D88" s="26">
        <v>2018</v>
      </c>
      <c r="E88" s="26">
        <v>2022</v>
      </c>
      <c r="F88" s="10" t="s">
        <v>422</v>
      </c>
      <c r="G88" s="10" t="s">
        <v>422</v>
      </c>
      <c r="H88" s="26" t="s">
        <v>422</v>
      </c>
      <c r="I88" s="13">
        <f t="shared" si="85"/>
        <v>2.66</v>
      </c>
      <c r="J88" s="26">
        <v>0</v>
      </c>
      <c r="K88" s="9">
        <f t="shared" si="86"/>
        <v>0</v>
      </c>
      <c r="L88" s="9">
        <v>0</v>
      </c>
      <c r="M88" s="9">
        <v>0</v>
      </c>
      <c r="N88" s="9">
        <v>0</v>
      </c>
      <c r="O88" s="9">
        <v>0</v>
      </c>
      <c r="P88" s="9">
        <f t="shared" si="87"/>
        <v>0</v>
      </c>
      <c r="Q88" s="9">
        <v>0</v>
      </c>
      <c r="R88" s="9">
        <v>0</v>
      </c>
      <c r="S88" s="9">
        <v>0</v>
      </c>
      <c r="T88" s="9">
        <v>0</v>
      </c>
      <c r="U88" s="9">
        <f t="shared" si="88"/>
        <v>0</v>
      </c>
      <c r="V88" s="9">
        <v>0</v>
      </c>
      <c r="W88" s="9">
        <v>0</v>
      </c>
      <c r="X88" s="9">
        <v>0</v>
      </c>
      <c r="Y88" s="9">
        <v>0</v>
      </c>
      <c r="Z88" s="9">
        <f t="shared" si="89"/>
        <v>0</v>
      </c>
      <c r="AA88" s="9">
        <v>0</v>
      </c>
      <c r="AB88" s="9">
        <v>0</v>
      </c>
      <c r="AC88" s="9">
        <v>0</v>
      </c>
      <c r="AD88" s="9">
        <v>0</v>
      </c>
      <c r="AE88" s="9">
        <f t="shared" si="90"/>
        <v>2.66</v>
      </c>
      <c r="AF88" s="9">
        <v>0</v>
      </c>
      <c r="AG88" s="9">
        <v>0</v>
      </c>
      <c r="AH88" s="9">
        <v>2.66</v>
      </c>
      <c r="AI88" s="9">
        <v>0</v>
      </c>
      <c r="AJ88" s="9">
        <f t="shared" si="95"/>
        <v>2.66</v>
      </c>
      <c r="AK88" s="9">
        <f t="shared" si="91"/>
        <v>0</v>
      </c>
      <c r="AL88" s="9">
        <f t="shared" si="92"/>
        <v>0</v>
      </c>
      <c r="AM88" s="9">
        <f t="shared" si="93"/>
        <v>2.66</v>
      </c>
      <c r="AN88" s="9">
        <f t="shared" si="94"/>
        <v>0</v>
      </c>
    </row>
    <row r="89" spans="1:40" s="19" customFormat="1" ht="47.25">
      <c r="A89" s="26" t="s">
        <v>72</v>
      </c>
      <c r="B89" s="35" t="s">
        <v>526</v>
      </c>
      <c r="C89" s="26" t="s">
        <v>161</v>
      </c>
      <c r="D89" s="26">
        <v>2018</v>
      </c>
      <c r="E89" s="26">
        <v>2022</v>
      </c>
      <c r="F89" s="10" t="s">
        <v>422</v>
      </c>
      <c r="G89" s="10" t="s">
        <v>422</v>
      </c>
      <c r="H89" s="26" t="s">
        <v>422</v>
      </c>
      <c r="I89" s="13">
        <f t="shared" si="85"/>
        <v>16.649999999999999</v>
      </c>
      <c r="J89" s="26">
        <v>0</v>
      </c>
      <c r="K89" s="9">
        <f t="shared" si="86"/>
        <v>16.649999999999999</v>
      </c>
      <c r="L89" s="9">
        <v>0</v>
      </c>
      <c r="M89" s="9">
        <v>0</v>
      </c>
      <c r="N89" s="9">
        <v>16.649999999999999</v>
      </c>
      <c r="O89" s="9">
        <v>0</v>
      </c>
      <c r="P89" s="9">
        <f t="shared" si="87"/>
        <v>0</v>
      </c>
      <c r="Q89" s="9">
        <v>0</v>
      </c>
      <c r="R89" s="9">
        <v>0</v>
      </c>
      <c r="S89" s="9">
        <v>0</v>
      </c>
      <c r="T89" s="9">
        <v>0</v>
      </c>
      <c r="U89" s="9">
        <f t="shared" si="88"/>
        <v>0</v>
      </c>
      <c r="V89" s="9">
        <v>0</v>
      </c>
      <c r="W89" s="9">
        <v>0</v>
      </c>
      <c r="X89" s="9">
        <v>0</v>
      </c>
      <c r="Y89" s="9">
        <v>0</v>
      </c>
      <c r="Z89" s="9">
        <f t="shared" si="89"/>
        <v>0</v>
      </c>
      <c r="AA89" s="9">
        <v>0</v>
      </c>
      <c r="AB89" s="9">
        <v>0</v>
      </c>
      <c r="AC89" s="9">
        <v>0</v>
      </c>
      <c r="AD89" s="9">
        <v>0</v>
      </c>
      <c r="AE89" s="9">
        <f t="shared" si="90"/>
        <v>0</v>
      </c>
      <c r="AF89" s="9">
        <v>0</v>
      </c>
      <c r="AG89" s="9">
        <v>0</v>
      </c>
      <c r="AH89" s="9">
        <v>0</v>
      </c>
      <c r="AI89" s="9">
        <v>0</v>
      </c>
      <c r="AJ89" s="9">
        <f t="shared" si="95"/>
        <v>16.649999999999999</v>
      </c>
      <c r="AK89" s="9">
        <f t="shared" si="91"/>
        <v>0</v>
      </c>
      <c r="AL89" s="9">
        <f t="shared" si="92"/>
        <v>0</v>
      </c>
      <c r="AM89" s="9">
        <f t="shared" si="93"/>
        <v>16.649999999999999</v>
      </c>
      <c r="AN89" s="9">
        <f t="shared" si="94"/>
        <v>0</v>
      </c>
    </row>
    <row r="90" spans="1:40" s="19" customFormat="1" ht="47.25">
      <c r="A90" s="26" t="s">
        <v>72</v>
      </c>
      <c r="B90" s="35" t="s">
        <v>527</v>
      </c>
      <c r="C90" s="26" t="s">
        <v>162</v>
      </c>
      <c r="D90" s="26">
        <v>2018</v>
      </c>
      <c r="E90" s="26">
        <v>2022</v>
      </c>
      <c r="F90" s="10" t="s">
        <v>422</v>
      </c>
      <c r="G90" s="10" t="s">
        <v>422</v>
      </c>
      <c r="H90" s="26" t="s">
        <v>422</v>
      </c>
      <c r="I90" s="13">
        <f t="shared" si="85"/>
        <v>4.4400000000000004</v>
      </c>
      <c r="J90" s="26">
        <v>0</v>
      </c>
      <c r="K90" s="9">
        <f t="shared" si="86"/>
        <v>4.4400000000000004</v>
      </c>
      <c r="L90" s="9">
        <v>0</v>
      </c>
      <c r="M90" s="9">
        <v>0</v>
      </c>
      <c r="N90" s="9">
        <v>4.4400000000000004</v>
      </c>
      <c r="O90" s="9">
        <v>0</v>
      </c>
      <c r="P90" s="9">
        <f t="shared" si="87"/>
        <v>0</v>
      </c>
      <c r="Q90" s="9">
        <v>0</v>
      </c>
      <c r="R90" s="9">
        <v>0</v>
      </c>
      <c r="S90" s="9">
        <v>0</v>
      </c>
      <c r="T90" s="9">
        <v>0</v>
      </c>
      <c r="U90" s="9">
        <f t="shared" si="88"/>
        <v>0</v>
      </c>
      <c r="V90" s="9">
        <v>0</v>
      </c>
      <c r="W90" s="9">
        <v>0</v>
      </c>
      <c r="X90" s="9">
        <v>0</v>
      </c>
      <c r="Y90" s="9">
        <v>0</v>
      </c>
      <c r="Z90" s="9">
        <f t="shared" si="89"/>
        <v>0</v>
      </c>
      <c r="AA90" s="9">
        <v>0</v>
      </c>
      <c r="AB90" s="9">
        <v>0</v>
      </c>
      <c r="AC90" s="9">
        <v>0</v>
      </c>
      <c r="AD90" s="9">
        <v>0</v>
      </c>
      <c r="AE90" s="9">
        <f t="shared" si="90"/>
        <v>0</v>
      </c>
      <c r="AF90" s="9">
        <v>0</v>
      </c>
      <c r="AG90" s="9">
        <v>0</v>
      </c>
      <c r="AH90" s="9">
        <v>0</v>
      </c>
      <c r="AI90" s="9">
        <v>0</v>
      </c>
      <c r="AJ90" s="9">
        <f t="shared" si="95"/>
        <v>4.4400000000000004</v>
      </c>
      <c r="AK90" s="9">
        <f t="shared" si="91"/>
        <v>0</v>
      </c>
      <c r="AL90" s="9">
        <f t="shared" si="92"/>
        <v>0</v>
      </c>
      <c r="AM90" s="9">
        <f t="shared" si="93"/>
        <v>4.4400000000000004</v>
      </c>
      <c r="AN90" s="9">
        <f t="shared" si="94"/>
        <v>0</v>
      </c>
    </row>
    <row r="91" spans="1:40" s="19" customFormat="1" ht="47.25">
      <c r="A91" s="26" t="s">
        <v>72</v>
      </c>
      <c r="B91" s="35" t="s">
        <v>528</v>
      </c>
      <c r="C91" s="26" t="s">
        <v>163</v>
      </c>
      <c r="D91" s="26">
        <v>2018</v>
      </c>
      <c r="E91" s="26">
        <v>2022</v>
      </c>
      <c r="F91" s="10" t="s">
        <v>422</v>
      </c>
      <c r="G91" s="10" t="s">
        <v>422</v>
      </c>
      <c r="H91" s="26" t="s">
        <v>422</v>
      </c>
      <c r="I91" s="13">
        <f t="shared" si="85"/>
        <v>9.36</v>
      </c>
      <c r="J91" s="26">
        <v>0</v>
      </c>
      <c r="K91" s="9">
        <f t="shared" si="86"/>
        <v>0</v>
      </c>
      <c r="L91" s="9">
        <v>0</v>
      </c>
      <c r="M91" s="9">
        <v>0</v>
      </c>
      <c r="N91" s="9">
        <v>0</v>
      </c>
      <c r="O91" s="9">
        <v>0</v>
      </c>
      <c r="P91" s="9">
        <f t="shared" si="87"/>
        <v>9.36</v>
      </c>
      <c r="Q91" s="9">
        <v>0</v>
      </c>
      <c r="R91" s="9">
        <v>0</v>
      </c>
      <c r="S91" s="9">
        <v>9.36</v>
      </c>
      <c r="T91" s="9">
        <v>0</v>
      </c>
      <c r="U91" s="9">
        <f t="shared" si="88"/>
        <v>0</v>
      </c>
      <c r="V91" s="9">
        <v>0</v>
      </c>
      <c r="W91" s="9">
        <v>0</v>
      </c>
      <c r="X91" s="9">
        <v>0</v>
      </c>
      <c r="Y91" s="9">
        <v>0</v>
      </c>
      <c r="Z91" s="9">
        <f t="shared" si="89"/>
        <v>0</v>
      </c>
      <c r="AA91" s="9">
        <v>0</v>
      </c>
      <c r="AB91" s="9">
        <v>0</v>
      </c>
      <c r="AC91" s="9">
        <v>0</v>
      </c>
      <c r="AD91" s="9">
        <v>0</v>
      </c>
      <c r="AE91" s="9">
        <f t="shared" si="90"/>
        <v>0</v>
      </c>
      <c r="AF91" s="9">
        <v>0</v>
      </c>
      <c r="AG91" s="9">
        <v>0</v>
      </c>
      <c r="AH91" s="9">
        <v>0</v>
      </c>
      <c r="AI91" s="9">
        <v>0</v>
      </c>
      <c r="AJ91" s="9">
        <f t="shared" si="95"/>
        <v>9.36</v>
      </c>
      <c r="AK91" s="9">
        <f t="shared" si="91"/>
        <v>0</v>
      </c>
      <c r="AL91" s="9">
        <f t="shared" si="92"/>
        <v>0</v>
      </c>
      <c r="AM91" s="9">
        <f t="shared" si="93"/>
        <v>9.36</v>
      </c>
      <c r="AN91" s="9">
        <f t="shared" si="94"/>
        <v>0</v>
      </c>
    </row>
    <row r="92" spans="1:40" s="19" customFormat="1" ht="47.25">
      <c r="A92" s="26" t="s">
        <v>72</v>
      </c>
      <c r="B92" s="35" t="s">
        <v>529</v>
      </c>
      <c r="C92" s="26" t="s">
        <v>164</v>
      </c>
      <c r="D92" s="26">
        <v>2018</v>
      </c>
      <c r="E92" s="26">
        <v>2022</v>
      </c>
      <c r="F92" s="10" t="s">
        <v>422</v>
      </c>
      <c r="G92" s="10" t="s">
        <v>422</v>
      </c>
      <c r="H92" s="26" t="s">
        <v>422</v>
      </c>
      <c r="I92" s="13">
        <f t="shared" si="85"/>
        <v>4.88</v>
      </c>
      <c r="J92" s="26">
        <v>0</v>
      </c>
      <c r="K92" s="9">
        <f t="shared" si="86"/>
        <v>0</v>
      </c>
      <c r="L92" s="9">
        <v>0</v>
      </c>
      <c r="M92" s="9">
        <v>0</v>
      </c>
      <c r="N92" s="9">
        <v>0</v>
      </c>
      <c r="O92" s="9">
        <v>0</v>
      </c>
      <c r="P92" s="9">
        <f t="shared" si="87"/>
        <v>0</v>
      </c>
      <c r="Q92" s="9">
        <v>0</v>
      </c>
      <c r="R92" s="9">
        <v>0</v>
      </c>
      <c r="S92" s="9">
        <v>0</v>
      </c>
      <c r="T92" s="9">
        <v>0</v>
      </c>
      <c r="U92" s="9">
        <f t="shared" si="88"/>
        <v>4.88</v>
      </c>
      <c r="V92" s="9">
        <v>0</v>
      </c>
      <c r="W92" s="9">
        <v>0</v>
      </c>
      <c r="X92" s="9">
        <v>4.88</v>
      </c>
      <c r="Y92" s="9">
        <v>0</v>
      </c>
      <c r="Z92" s="9">
        <f t="shared" si="89"/>
        <v>0</v>
      </c>
      <c r="AA92" s="9">
        <v>0</v>
      </c>
      <c r="AB92" s="9">
        <v>0</v>
      </c>
      <c r="AC92" s="9">
        <v>0</v>
      </c>
      <c r="AD92" s="9">
        <v>0</v>
      </c>
      <c r="AE92" s="9">
        <f t="shared" si="90"/>
        <v>0</v>
      </c>
      <c r="AF92" s="9">
        <v>0</v>
      </c>
      <c r="AG92" s="9">
        <v>0</v>
      </c>
      <c r="AH92" s="9">
        <v>0</v>
      </c>
      <c r="AI92" s="9">
        <v>0</v>
      </c>
      <c r="AJ92" s="9">
        <f t="shared" si="95"/>
        <v>4.88</v>
      </c>
      <c r="AK92" s="9">
        <f t="shared" si="91"/>
        <v>0</v>
      </c>
      <c r="AL92" s="9">
        <f t="shared" si="92"/>
        <v>0</v>
      </c>
      <c r="AM92" s="9">
        <f t="shared" si="93"/>
        <v>4.88</v>
      </c>
      <c r="AN92" s="9">
        <f t="shared" si="94"/>
        <v>0</v>
      </c>
    </row>
    <row r="93" spans="1:40" s="19" customFormat="1" ht="31.5">
      <c r="A93" s="26" t="s">
        <v>72</v>
      </c>
      <c r="B93" s="35" t="s">
        <v>530</v>
      </c>
      <c r="C93" s="26" t="s">
        <v>165</v>
      </c>
      <c r="D93" s="26">
        <v>2018</v>
      </c>
      <c r="E93" s="26">
        <v>2022</v>
      </c>
      <c r="F93" s="10" t="s">
        <v>422</v>
      </c>
      <c r="G93" s="10" t="s">
        <v>422</v>
      </c>
      <c r="H93" s="26" t="s">
        <v>422</v>
      </c>
      <c r="I93" s="13">
        <f t="shared" si="85"/>
        <v>8.7840000000000007</v>
      </c>
      <c r="J93" s="26">
        <v>0</v>
      </c>
      <c r="K93" s="9">
        <f t="shared" si="86"/>
        <v>0</v>
      </c>
      <c r="L93" s="9">
        <v>0</v>
      </c>
      <c r="M93" s="9">
        <v>0</v>
      </c>
      <c r="N93" s="9">
        <v>0</v>
      </c>
      <c r="O93" s="9">
        <v>0</v>
      </c>
      <c r="P93" s="9">
        <f t="shared" si="87"/>
        <v>0</v>
      </c>
      <c r="Q93" s="9">
        <v>0</v>
      </c>
      <c r="R93" s="9">
        <v>0</v>
      </c>
      <c r="S93" s="9">
        <v>0</v>
      </c>
      <c r="T93" s="9">
        <v>0</v>
      </c>
      <c r="U93" s="9">
        <f t="shared" si="88"/>
        <v>8.7840000000000007</v>
      </c>
      <c r="V93" s="9">
        <v>0</v>
      </c>
      <c r="W93" s="9">
        <v>0</v>
      </c>
      <c r="X93" s="9">
        <v>8.7840000000000007</v>
      </c>
      <c r="Y93" s="9">
        <v>0</v>
      </c>
      <c r="Z93" s="9">
        <f t="shared" si="89"/>
        <v>0</v>
      </c>
      <c r="AA93" s="9">
        <v>0</v>
      </c>
      <c r="AB93" s="9">
        <v>0</v>
      </c>
      <c r="AC93" s="9">
        <v>0</v>
      </c>
      <c r="AD93" s="9">
        <v>0</v>
      </c>
      <c r="AE93" s="9">
        <f t="shared" si="90"/>
        <v>0</v>
      </c>
      <c r="AF93" s="9">
        <v>0</v>
      </c>
      <c r="AG93" s="9">
        <v>0</v>
      </c>
      <c r="AH93" s="9">
        <v>0</v>
      </c>
      <c r="AI93" s="9">
        <v>0</v>
      </c>
      <c r="AJ93" s="9">
        <f t="shared" si="95"/>
        <v>8.7840000000000007</v>
      </c>
      <c r="AK93" s="9">
        <f t="shared" si="91"/>
        <v>0</v>
      </c>
      <c r="AL93" s="9">
        <f t="shared" si="92"/>
        <v>0</v>
      </c>
      <c r="AM93" s="9">
        <f t="shared" si="93"/>
        <v>8.7840000000000007</v>
      </c>
      <c r="AN93" s="9">
        <f t="shared" si="94"/>
        <v>0</v>
      </c>
    </row>
    <row r="94" spans="1:40" s="19" customFormat="1" ht="47.25">
      <c r="A94" s="26" t="s">
        <v>72</v>
      </c>
      <c r="B94" s="35" t="s">
        <v>531</v>
      </c>
      <c r="C94" s="26" t="s">
        <v>166</v>
      </c>
      <c r="D94" s="26">
        <v>2018</v>
      </c>
      <c r="E94" s="26">
        <v>2022</v>
      </c>
      <c r="F94" s="10" t="s">
        <v>422</v>
      </c>
      <c r="G94" s="10" t="s">
        <v>422</v>
      </c>
      <c r="H94" s="26" t="s">
        <v>422</v>
      </c>
      <c r="I94" s="13">
        <f t="shared" si="85"/>
        <v>9.2159999999999993</v>
      </c>
      <c r="J94" s="26">
        <v>0</v>
      </c>
      <c r="K94" s="9">
        <f t="shared" si="86"/>
        <v>0</v>
      </c>
      <c r="L94" s="9">
        <v>0</v>
      </c>
      <c r="M94" s="9">
        <v>0</v>
      </c>
      <c r="N94" s="9">
        <v>0</v>
      </c>
      <c r="O94" s="9">
        <v>0</v>
      </c>
      <c r="P94" s="9">
        <f t="shared" si="87"/>
        <v>0</v>
      </c>
      <c r="Q94" s="9">
        <v>0</v>
      </c>
      <c r="R94" s="9">
        <v>0</v>
      </c>
      <c r="S94" s="9">
        <v>0</v>
      </c>
      <c r="T94" s="9">
        <v>0</v>
      </c>
      <c r="U94" s="9">
        <f t="shared" si="88"/>
        <v>0</v>
      </c>
      <c r="V94" s="9">
        <v>0</v>
      </c>
      <c r="W94" s="9">
        <v>0</v>
      </c>
      <c r="X94" s="9">
        <v>0</v>
      </c>
      <c r="Y94" s="9">
        <v>0</v>
      </c>
      <c r="Z94" s="9">
        <f t="shared" si="89"/>
        <v>9.2159999999999993</v>
      </c>
      <c r="AA94" s="9">
        <v>0</v>
      </c>
      <c r="AB94" s="9">
        <v>0</v>
      </c>
      <c r="AC94" s="9">
        <v>9.2159999999999993</v>
      </c>
      <c r="AD94" s="9">
        <v>0</v>
      </c>
      <c r="AE94" s="9">
        <f t="shared" si="90"/>
        <v>0</v>
      </c>
      <c r="AF94" s="9">
        <v>0</v>
      </c>
      <c r="AG94" s="9">
        <v>0</v>
      </c>
      <c r="AH94" s="9">
        <v>0</v>
      </c>
      <c r="AI94" s="9">
        <v>0</v>
      </c>
      <c r="AJ94" s="9">
        <f t="shared" si="95"/>
        <v>9.2159999999999993</v>
      </c>
      <c r="AK94" s="9">
        <f t="shared" si="91"/>
        <v>0</v>
      </c>
      <c r="AL94" s="9">
        <f t="shared" si="92"/>
        <v>0</v>
      </c>
      <c r="AM94" s="9">
        <f t="shared" si="93"/>
        <v>9.2159999999999993</v>
      </c>
      <c r="AN94" s="9">
        <f t="shared" si="94"/>
        <v>0</v>
      </c>
    </row>
    <row r="95" spans="1:40" s="19" customFormat="1" ht="63">
      <c r="A95" s="26" t="s">
        <v>72</v>
      </c>
      <c r="B95" s="35" t="s">
        <v>532</v>
      </c>
      <c r="C95" s="26" t="s">
        <v>167</v>
      </c>
      <c r="D95" s="26">
        <v>2018</v>
      </c>
      <c r="E95" s="26">
        <v>2022</v>
      </c>
      <c r="F95" s="10" t="s">
        <v>422</v>
      </c>
      <c r="G95" s="10" t="s">
        <v>422</v>
      </c>
      <c r="H95" s="26" t="s">
        <v>422</v>
      </c>
      <c r="I95" s="13">
        <f t="shared" si="85"/>
        <v>23.04</v>
      </c>
      <c r="J95" s="26">
        <v>0</v>
      </c>
      <c r="K95" s="9">
        <f t="shared" si="86"/>
        <v>0</v>
      </c>
      <c r="L95" s="9">
        <v>0</v>
      </c>
      <c r="M95" s="9">
        <v>0</v>
      </c>
      <c r="N95" s="9">
        <v>0</v>
      </c>
      <c r="O95" s="9">
        <v>0</v>
      </c>
      <c r="P95" s="9">
        <f t="shared" si="87"/>
        <v>0</v>
      </c>
      <c r="Q95" s="9">
        <v>0</v>
      </c>
      <c r="R95" s="9">
        <v>0</v>
      </c>
      <c r="S95" s="9">
        <v>0</v>
      </c>
      <c r="T95" s="9">
        <v>0</v>
      </c>
      <c r="U95" s="9">
        <f t="shared" si="88"/>
        <v>0</v>
      </c>
      <c r="V95" s="9">
        <v>0</v>
      </c>
      <c r="W95" s="9">
        <v>0</v>
      </c>
      <c r="X95" s="9">
        <v>0</v>
      </c>
      <c r="Y95" s="9">
        <v>0</v>
      </c>
      <c r="Z95" s="9">
        <f t="shared" si="89"/>
        <v>23.04</v>
      </c>
      <c r="AA95" s="9">
        <v>0</v>
      </c>
      <c r="AB95" s="9">
        <v>0</v>
      </c>
      <c r="AC95" s="9">
        <v>23.04</v>
      </c>
      <c r="AD95" s="9">
        <v>0</v>
      </c>
      <c r="AE95" s="9">
        <f t="shared" si="90"/>
        <v>0</v>
      </c>
      <c r="AF95" s="9">
        <v>0</v>
      </c>
      <c r="AG95" s="9">
        <v>0</v>
      </c>
      <c r="AH95" s="9">
        <v>0</v>
      </c>
      <c r="AI95" s="9">
        <v>0</v>
      </c>
      <c r="AJ95" s="9">
        <f t="shared" si="95"/>
        <v>23.04</v>
      </c>
      <c r="AK95" s="9">
        <f t="shared" si="91"/>
        <v>0</v>
      </c>
      <c r="AL95" s="9">
        <f t="shared" si="92"/>
        <v>0</v>
      </c>
      <c r="AM95" s="9">
        <f t="shared" si="93"/>
        <v>23.04</v>
      </c>
      <c r="AN95" s="9">
        <f t="shared" si="94"/>
        <v>0</v>
      </c>
    </row>
    <row r="96" spans="1:40" s="19" customFormat="1" ht="31.5">
      <c r="A96" s="26" t="s">
        <v>72</v>
      </c>
      <c r="B96" s="35" t="s">
        <v>533</v>
      </c>
      <c r="C96" s="26" t="s">
        <v>168</v>
      </c>
      <c r="D96" s="26">
        <v>2018</v>
      </c>
      <c r="E96" s="26">
        <v>2022</v>
      </c>
      <c r="F96" s="10" t="s">
        <v>422</v>
      </c>
      <c r="G96" s="10" t="s">
        <v>422</v>
      </c>
      <c r="H96" s="26" t="s">
        <v>422</v>
      </c>
      <c r="I96" s="13">
        <f t="shared" si="85"/>
        <v>15.36</v>
      </c>
      <c r="J96" s="26">
        <v>0</v>
      </c>
      <c r="K96" s="9">
        <f t="shared" si="86"/>
        <v>0</v>
      </c>
      <c r="L96" s="9">
        <v>0</v>
      </c>
      <c r="M96" s="9">
        <v>0</v>
      </c>
      <c r="N96" s="9">
        <v>0</v>
      </c>
      <c r="O96" s="9">
        <v>0</v>
      </c>
      <c r="P96" s="9">
        <f t="shared" si="87"/>
        <v>0</v>
      </c>
      <c r="Q96" s="9">
        <v>0</v>
      </c>
      <c r="R96" s="9">
        <v>0</v>
      </c>
      <c r="S96" s="9">
        <v>0</v>
      </c>
      <c r="T96" s="9">
        <v>0</v>
      </c>
      <c r="U96" s="9">
        <f t="shared" si="88"/>
        <v>0</v>
      </c>
      <c r="V96" s="9">
        <v>0</v>
      </c>
      <c r="W96" s="9">
        <v>0</v>
      </c>
      <c r="X96" s="9">
        <v>0</v>
      </c>
      <c r="Y96" s="9">
        <v>0</v>
      </c>
      <c r="Z96" s="9">
        <f t="shared" si="89"/>
        <v>15.36</v>
      </c>
      <c r="AA96" s="9">
        <v>0</v>
      </c>
      <c r="AB96" s="9">
        <v>0</v>
      </c>
      <c r="AC96" s="9">
        <v>15.36</v>
      </c>
      <c r="AD96" s="9">
        <v>0</v>
      </c>
      <c r="AE96" s="9">
        <f t="shared" si="90"/>
        <v>0</v>
      </c>
      <c r="AF96" s="9">
        <v>0</v>
      </c>
      <c r="AG96" s="9">
        <v>0</v>
      </c>
      <c r="AH96" s="9">
        <v>0</v>
      </c>
      <c r="AI96" s="9">
        <v>0</v>
      </c>
      <c r="AJ96" s="9">
        <f t="shared" si="95"/>
        <v>15.36</v>
      </c>
      <c r="AK96" s="9">
        <f t="shared" si="91"/>
        <v>0</v>
      </c>
      <c r="AL96" s="9">
        <f t="shared" si="92"/>
        <v>0</v>
      </c>
      <c r="AM96" s="9">
        <f t="shared" si="93"/>
        <v>15.36</v>
      </c>
      <c r="AN96" s="9">
        <f t="shared" si="94"/>
        <v>0</v>
      </c>
    </row>
    <row r="97" spans="1:40" s="19" customFormat="1" ht="31.5">
      <c r="A97" s="26" t="s">
        <v>72</v>
      </c>
      <c r="B97" s="35" t="s">
        <v>534</v>
      </c>
      <c r="C97" s="26" t="s">
        <v>169</v>
      </c>
      <c r="D97" s="26">
        <v>2018</v>
      </c>
      <c r="E97" s="26">
        <v>2022</v>
      </c>
      <c r="F97" s="10" t="s">
        <v>422</v>
      </c>
      <c r="G97" s="10" t="s">
        <v>422</v>
      </c>
      <c r="H97" s="26" t="s">
        <v>422</v>
      </c>
      <c r="I97" s="13">
        <f t="shared" si="85"/>
        <v>5.9850000000000003</v>
      </c>
      <c r="J97" s="26">
        <v>0</v>
      </c>
      <c r="K97" s="9">
        <f t="shared" si="86"/>
        <v>0</v>
      </c>
      <c r="L97" s="9">
        <v>0</v>
      </c>
      <c r="M97" s="9">
        <v>0</v>
      </c>
      <c r="N97" s="9">
        <v>0</v>
      </c>
      <c r="O97" s="9">
        <v>0</v>
      </c>
      <c r="P97" s="9">
        <f t="shared" si="87"/>
        <v>0</v>
      </c>
      <c r="Q97" s="9">
        <v>0</v>
      </c>
      <c r="R97" s="9">
        <v>0</v>
      </c>
      <c r="S97" s="9">
        <v>0</v>
      </c>
      <c r="T97" s="9">
        <v>0</v>
      </c>
      <c r="U97" s="9">
        <f t="shared" si="88"/>
        <v>0</v>
      </c>
      <c r="V97" s="9">
        <v>0</v>
      </c>
      <c r="W97" s="9">
        <v>0</v>
      </c>
      <c r="X97" s="9">
        <v>0</v>
      </c>
      <c r="Y97" s="9">
        <v>0</v>
      </c>
      <c r="Z97" s="9">
        <f t="shared" si="89"/>
        <v>0</v>
      </c>
      <c r="AA97" s="9">
        <v>0</v>
      </c>
      <c r="AB97" s="9">
        <v>0</v>
      </c>
      <c r="AC97" s="9">
        <v>0</v>
      </c>
      <c r="AD97" s="9">
        <v>0</v>
      </c>
      <c r="AE97" s="9">
        <f t="shared" si="90"/>
        <v>5.9850000000000003</v>
      </c>
      <c r="AF97" s="9">
        <v>0</v>
      </c>
      <c r="AG97" s="9">
        <v>0</v>
      </c>
      <c r="AH97" s="9">
        <v>5.9850000000000003</v>
      </c>
      <c r="AI97" s="9">
        <v>0</v>
      </c>
      <c r="AJ97" s="9">
        <f t="shared" si="95"/>
        <v>5.9850000000000003</v>
      </c>
      <c r="AK97" s="9">
        <f t="shared" si="91"/>
        <v>0</v>
      </c>
      <c r="AL97" s="9">
        <f t="shared" si="92"/>
        <v>0</v>
      </c>
      <c r="AM97" s="9">
        <f t="shared" si="93"/>
        <v>5.9850000000000003</v>
      </c>
      <c r="AN97" s="9">
        <f t="shared" si="94"/>
        <v>0</v>
      </c>
    </row>
    <row r="98" spans="1:40" s="19" customFormat="1" ht="47.25">
      <c r="A98" s="26" t="s">
        <v>72</v>
      </c>
      <c r="B98" s="35" t="s">
        <v>535</v>
      </c>
      <c r="C98" s="26" t="s">
        <v>170</v>
      </c>
      <c r="D98" s="26">
        <v>2018</v>
      </c>
      <c r="E98" s="26">
        <v>2022</v>
      </c>
      <c r="F98" s="10" t="s">
        <v>422</v>
      </c>
      <c r="G98" s="10" t="s">
        <v>422</v>
      </c>
      <c r="H98" s="26" t="s">
        <v>422</v>
      </c>
      <c r="I98" s="13">
        <f t="shared" si="85"/>
        <v>6.65</v>
      </c>
      <c r="J98" s="26">
        <v>0</v>
      </c>
      <c r="K98" s="9">
        <f t="shared" si="86"/>
        <v>0</v>
      </c>
      <c r="L98" s="9">
        <v>0</v>
      </c>
      <c r="M98" s="9">
        <v>0</v>
      </c>
      <c r="N98" s="9">
        <v>0</v>
      </c>
      <c r="O98" s="9">
        <v>0</v>
      </c>
      <c r="P98" s="9">
        <f t="shared" si="87"/>
        <v>0</v>
      </c>
      <c r="Q98" s="9">
        <v>0</v>
      </c>
      <c r="R98" s="9">
        <v>0</v>
      </c>
      <c r="S98" s="9">
        <v>0</v>
      </c>
      <c r="T98" s="9">
        <v>0</v>
      </c>
      <c r="U98" s="9">
        <f t="shared" si="88"/>
        <v>0</v>
      </c>
      <c r="V98" s="9">
        <v>0</v>
      </c>
      <c r="W98" s="9">
        <v>0</v>
      </c>
      <c r="X98" s="9">
        <v>0</v>
      </c>
      <c r="Y98" s="9">
        <v>0</v>
      </c>
      <c r="Z98" s="9">
        <f t="shared" si="89"/>
        <v>0</v>
      </c>
      <c r="AA98" s="9">
        <v>0</v>
      </c>
      <c r="AB98" s="9">
        <v>0</v>
      </c>
      <c r="AC98" s="9">
        <v>0</v>
      </c>
      <c r="AD98" s="9">
        <v>0</v>
      </c>
      <c r="AE98" s="9">
        <f t="shared" si="90"/>
        <v>6.65</v>
      </c>
      <c r="AF98" s="9">
        <v>0</v>
      </c>
      <c r="AG98" s="9">
        <v>0</v>
      </c>
      <c r="AH98" s="9">
        <v>6.65</v>
      </c>
      <c r="AI98" s="9">
        <v>0</v>
      </c>
      <c r="AJ98" s="9">
        <f t="shared" si="95"/>
        <v>6.65</v>
      </c>
      <c r="AK98" s="9">
        <f t="shared" si="91"/>
        <v>0</v>
      </c>
      <c r="AL98" s="9">
        <f t="shared" si="92"/>
        <v>0</v>
      </c>
      <c r="AM98" s="9">
        <f t="shared" si="93"/>
        <v>6.65</v>
      </c>
      <c r="AN98" s="9">
        <f t="shared" si="94"/>
        <v>0</v>
      </c>
    </row>
    <row r="99" spans="1:40" s="19" customFormat="1" ht="47.25">
      <c r="A99" s="26" t="s">
        <v>72</v>
      </c>
      <c r="B99" s="35" t="s">
        <v>536</v>
      </c>
      <c r="C99" s="26" t="s">
        <v>171</v>
      </c>
      <c r="D99" s="26">
        <v>2018</v>
      </c>
      <c r="E99" s="26">
        <v>2022</v>
      </c>
      <c r="F99" s="10" t="s">
        <v>422</v>
      </c>
      <c r="G99" s="10" t="s">
        <v>422</v>
      </c>
      <c r="H99" s="26" t="s">
        <v>422</v>
      </c>
      <c r="I99" s="13">
        <f t="shared" si="85"/>
        <v>5.32</v>
      </c>
      <c r="J99" s="26">
        <v>0</v>
      </c>
      <c r="K99" s="9">
        <f t="shared" si="86"/>
        <v>0</v>
      </c>
      <c r="L99" s="9">
        <v>0</v>
      </c>
      <c r="M99" s="9">
        <v>0</v>
      </c>
      <c r="N99" s="9">
        <v>0</v>
      </c>
      <c r="O99" s="9">
        <v>0</v>
      </c>
      <c r="P99" s="9">
        <f t="shared" si="87"/>
        <v>0</v>
      </c>
      <c r="Q99" s="9">
        <v>0</v>
      </c>
      <c r="R99" s="9">
        <v>0</v>
      </c>
      <c r="S99" s="9">
        <v>0</v>
      </c>
      <c r="T99" s="9">
        <v>0</v>
      </c>
      <c r="U99" s="9">
        <f t="shared" si="88"/>
        <v>0</v>
      </c>
      <c r="V99" s="9">
        <v>0</v>
      </c>
      <c r="W99" s="9">
        <v>0</v>
      </c>
      <c r="X99" s="9">
        <v>0</v>
      </c>
      <c r="Y99" s="9">
        <v>0</v>
      </c>
      <c r="Z99" s="9">
        <f t="shared" si="89"/>
        <v>0</v>
      </c>
      <c r="AA99" s="9">
        <v>0</v>
      </c>
      <c r="AB99" s="9">
        <v>0</v>
      </c>
      <c r="AC99" s="9">
        <v>0</v>
      </c>
      <c r="AD99" s="9">
        <v>0</v>
      </c>
      <c r="AE99" s="9">
        <f t="shared" si="90"/>
        <v>5.32</v>
      </c>
      <c r="AF99" s="9">
        <v>0</v>
      </c>
      <c r="AG99" s="9">
        <v>0</v>
      </c>
      <c r="AH99" s="9">
        <v>5.32</v>
      </c>
      <c r="AI99" s="9">
        <v>0</v>
      </c>
      <c r="AJ99" s="9">
        <f t="shared" si="95"/>
        <v>5.32</v>
      </c>
      <c r="AK99" s="9">
        <f t="shared" si="91"/>
        <v>0</v>
      </c>
      <c r="AL99" s="9">
        <f t="shared" si="92"/>
        <v>0</v>
      </c>
      <c r="AM99" s="9">
        <f t="shared" si="93"/>
        <v>5.32</v>
      </c>
      <c r="AN99" s="9">
        <f t="shared" si="94"/>
        <v>0</v>
      </c>
    </row>
    <row r="100" spans="1:40" s="19" customFormat="1" ht="31.5">
      <c r="A100" s="26" t="s">
        <v>72</v>
      </c>
      <c r="B100" s="35" t="s">
        <v>537</v>
      </c>
      <c r="C100" s="26" t="s">
        <v>172</v>
      </c>
      <c r="D100" s="26">
        <v>2018</v>
      </c>
      <c r="E100" s="26">
        <v>2022</v>
      </c>
      <c r="F100" s="10" t="s">
        <v>422</v>
      </c>
      <c r="G100" s="10" t="s">
        <v>422</v>
      </c>
      <c r="H100" s="26" t="s">
        <v>422</v>
      </c>
      <c r="I100" s="13">
        <f t="shared" si="85"/>
        <v>2.7750000000000004</v>
      </c>
      <c r="J100" s="26">
        <v>0</v>
      </c>
      <c r="K100" s="9">
        <f t="shared" si="86"/>
        <v>2.7750000000000004</v>
      </c>
      <c r="L100" s="9">
        <v>0</v>
      </c>
      <c r="M100" s="9">
        <v>0</v>
      </c>
      <c r="N100" s="9">
        <v>2.7750000000000004</v>
      </c>
      <c r="O100" s="9">
        <v>0</v>
      </c>
      <c r="P100" s="9">
        <f t="shared" si="87"/>
        <v>0</v>
      </c>
      <c r="Q100" s="9">
        <v>0</v>
      </c>
      <c r="R100" s="9">
        <v>0</v>
      </c>
      <c r="S100" s="9">
        <v>0</v>
      </c>
      <c r="T100" s="9">
        <v>0</v>
      </c>
      <c r="U100" s="9">
        <f t="shared" si="88"/>
        <v>0</v>
      </c>
      <c r="V100" s="9">
        <v>0</v>
      </c>
      <c r="W100" s="9">
        <v>0</v>
      </c>
      <c r="X100" s="9">
        <v>0</v>
      </c>
      <c r="Y100" s="9">
        <v>0</v>
      </c>
      <c r="Z100" s="9">
        <f t="shared" si="89"/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f t="shared" si="90"/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f t="shared" si="95"/>
        <v>2.7750000000000004</v>
      </c>
      <c r="AK100" s="9">
        <f t="shared" si="91"/>
        <v>0</v>
      </c>
      <c r="AL100" s="9">
        <f t="shared" si="92"/>
        <v>0</v>
      </c>
      <c r="AM100" s="9">
        <f t="shared" si="93"/>
        <v>2.7750000000000004</v>
      </c>
      <c r="AN100" s="9">
        <f t="shared" si="94"/>
        <v>0</v>
      </c>
    </row>
    <row r="101" spans="1:40" s="19" customFormat="1" ht="63">
      <c r="A101" s="26" t="s">
        <v>72</v>
      </c>
      <c r="B101" s="35" t="s">
        <v>538</v>
      </c>
      <c r="C101" s="26" t="s">
        <v>173</v>
      </c>
      <c r="D101" s="26">
        <v>2018</v>
      </c>
      <c r="E101" s="26">
        <v>2022</v>
      </c>
      <c r="F101" s="10" t="s">
        <v>422</v>
      </c>
      <c r="G101" s="10" t="s">
        <v>422</v>
      </c>
      <c r="H101" s="26" t="s">
        <v>422</v>
      </c>
      <c r="I101" s="13">
        <f t="shared" si="85"/>
        <v>2.7750000000000004</v>
      </c>
      <c r="J101" s="26">
        <v>0</v>
      </c>
      <c r="K101" s="9">
        <f t="shared" si="86"/>
        <v>2.7750000000000004</v>
      </c>
      <c r="L101" s="9">
        <v>0</v>
      </c>
      <c r="M101" s="9">
        <v>0</v>
      </c>
      <c r="N101" s="9">
        <v>2.7750000000000004</v>
      </c>
      <c r="O101" s="9">
        <v>0</v>
      </c>
      <c r="P101" s="9">
        <f t="shared" si="87"/>
        <v>0</v>
      </c>
      <c r="Q101" s="9">
        <v>0</v>
      </c>
      <c r="R101" s="9">
        <v>0</v>
      </c>
      <c r="S101" s="9">
        <v>0</v>
      </c>
      <c r="T101" s="9">
        <v>0</v>
      </c>
      <c r="U101" s="9">
        <f t="shared" si="88"/>
        <v>0</v>
      </c>
      <c r="V101" s="9">
        <v>0</v>
      </c>
      <c r="W101" s="9">
        <v>0</v>
      </c>
      <c r="X101" s="9">
        <v>0</v>
      </c>
      <c r="Y101" s="9">
        <v>0</v>
      </c>
      <c r="Z101" s="9">
        <f t="shared" si="89"/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f t="shared" si="90"/>
        <v>0</v>
      </c>
      <c r="AF101" s="9">
        <v>0</v>
      </c>
      <c r="AG101" s="9">
        <v>0</v>
      </c>
      <c r="AH101" s="9">
        <v>0</v>
      </c>
      <c r="AI101" s="9">
        <v>0</v>
      </c>
      <c r="AJ101" s="9">
        <f t="shared" si="95"/>
        <v>2.7750000000000004</v>
      </c>
      <c r="AK101" s="9">
        <f t="shared" si="91"/>
        <v>0</v>
      </c>
      <c r="AL101" s="9">
        <f t="shared" si="92"/>
        <v>0</v>
      </c>
      <c r="AM101" s="9">
        <f t="shared" si="93"/>
        <v>2.7750000000000004</v>
      </c>
      <c r="AN101" s="9">
        <f t="shared" si="94"/>
        <v>0</v>
      </c>
    </row>
    <row r="102" spans="1:40" s="19" customFormat="1" ht="47.25">
      <c r="A102" s="26" t="s">
        <v>72</v>
      </c>
      <c r="B102" s="35" t="s">
        <v>539</v>
      </c>
      <c r="C102" s="26" t="s">
        <v>174</v>
      </c>
      <c r="D102" s="26">
        <v>2018</v>
      </c>
      <c r="E102" s="26">
        <v>2022</v>
      </c>
      <c r="F102" s="10" t="s">
        <v>422</v>
      </c>
      <c r="G102" s="10" t="s">
        <v>422</v>
      </c>
      <c r="H102" s="26" t="s">
        <v>422</v>
      </c>
      <c r="I102" s="13">
        <f t="shared" si="85"/>
        <v>4.68</v>
      </c>
      <c r="J102" s="26">
        <v>0</v>
      </c>
      <c r="K102" s="9">
        <f t="shared" si="86"/>
        <v>0</v>
      </c>
      <c r="L102" s="9">
        <v>0</v>
      </c>
      <c r="M102" s="9">
        <v>0</v>
      </c>
      <c r="N102" s="9">
        <v>0</v>
      </c>
      <c r="O102" s="9">
        <v>0</v>
      </c>
      <c r="P102" s="9">
        <f t="shared" si="87"/>
        <v>4.68</v>
      </c>
      <c r="Q102" s="9">
        <v>0</v>
      </c>
      <c r="R102" s="9">
        <v>0</v>
      </c>
      <c r="S102" s="9">
        <v>4.68</v>
      </c>
      <c r="T102" s="9">
        <v>0</v>
      </c>
      <c r="U102" s="9">
        <f t="shared" si="88"/>
        <v>0</v>
      </c>
      <c r="V102" s="9">
        <v>0</v>
      </c>
      <c r="W102" s="9">
        <v>0</v>
      </c>
      <c r="X102" s="9">
        <v>0</v>
      </c>
      <c r="Y102" s="9">
        <v>0</v>
      </c>
      <c r="Z102" s="9">
        <f t="shared" si="89"/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f t="shared" si="90"/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f t="shared" si="95"/>
        <v>4.68</v>
      </c>
      <c r="AK102" s="9">
        <f t="shared" si="91"/>
        <v>0</v>
      </c>
      <c r="AL102" s="9">
        <f t="shared" si="92"/>
        <v>0</v>
      </c>
      <c r="AM102" s="9">
        <f t="shared" si="93"/>
        <v>4.68</v>
      </c>
      <c r="AN102" s="9">
        <f t="shared" si="94"/>
        <v>0</v>
      </c>
    </row>
    <row r="103" spans="1:40" s="19" customFormat="1" ht="63">
      <c r="A103" s="26" t="s">
        <v>72</v>
      </c>
      <c r="B103" s="35" t="s">
        <v>540</v>
      </c>
      <c r="C103" s="26" t="s">
        <v>175</v>
      </c>
      <c r="D103" s="26">
        <v>2018</v>
      </c>
      <c r="E103" s="26">
        <v>2022</v>
      </c>
      <c r="F103" s="10" t="s">
        <v>422</v>
      </c>
      <c r="G103" s="10" t="s">
        <v>422</v>
      </c>
      <c r="H103" s="26" t="s">
        <v>422</v>
      </c>
      <c r="I103" s="13">
        <f t="shared" si="85"/>
        <v>4.88</v>
      </c>
      <c r="J103" s="26">
        <v>0</v>
      </c>
      <c r="K103" s="9">
        <f t="shared" si="86"/>
        <v>0</v>
      </c>
      <c r="L103" s="9">
        <v>0</v>
      </c>
      <c r="M103" s="9">
        <v>0</v>
      </c>
      <c r="N103" s="9">
        <v>0</v>
      </c>
      <c r="O103" s="9">
        <v>0</v>
      </c>
      <c r="P103" s="9">
        <f t="shared" si="87"/>
        <v>0</v>
      </c>
      <c r="Q103" s="9">
        <v>0</v>
      </c>
      <c r="R103" s="9">
        <v>0</v>
      </c>
      <c r="S103" s="9">
        <v>0</v>
      </c>
      <c r="T103" s="9">
        <v>0</v>
      </c>
      <c r="U103" s="9">
        <f t="shared" si="88"/>
        <v>4.88</v>
      </c>
      <c r="V103" s="9">
        <v>0</v>
      </c>
      <c r="W103" s="9">
        <v>0</v>
      </c>
      <c r="X103" s="9">
        <v>4.88</v>
      </c>
      <c r="Y103" s="9">
        <v>0</v>
      </c>
      <c r="Z103" s="9">
        <f t="shared" si="89"/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f t="shared" si="90"/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f t="shared" si="95"/>
        <v>4.88</v>
      </c>
      <c r="AK103" s="9">
        <f t="shared" si="91"/>
        <v>0</v>
      </c>
      <c r="AL103" s="9">
        <f t="shared" si="92"/>
        <v>0</v>
      </c>
      <c r="AM103" s="9">
        <f t="shared" si="93"/>
        <v>4.88</v>
      </c>
      <c r="AN103" s="9">
        <f t="shared" si="94"/>
        <v>0</v>
      </c>
    </row>
    <row r="104" spans="1:40" s="19" customFormat="1" ht="31.5">
      <c r="A104" s="26" t="s">
        <v>72</v>
      </c>
      <c r="B104" s="35" t="s">
        <v>541</v>
      </c>
      <c r="C104" s="26" t="s">
        <v>176</v>
      </c>
      <c r="D104" s="26">
        <v>2018</v>
      </c>
      <c r="E104" s="26">
        <v>2022</v>
      </c>
      <c r="F104" s="10" t="s">
        <v>422</v>
      </c>
      <c r="G104" s="10" t="s">
        <v>422</v>
      </c>
      <c r="H104" s="26" t="s">
        <v>422</v>
      </c>
      <c r="I104" s="13">
        <f t="shared" si="85"/>
        <v>5.32</v>
      </c>
      <c r="J104" s="26">
        <v>0</v>
      </c>
      <c r="K104" s="9">
        <f t="shared" si="86"/>
        <v>0</v>
      </c>
      <c r="L104" s="9">
        <v>0</v>
      </c>
      <c r="M104" s="9">
        <v>0</v>
      </c>
      <c r="N104" s="9">
        <v>0</v>
      </c>
      <c r="O104" s="9">
        <v>0</v>
      </c>
      <c r="P104" s="9">
        <f t="shared" si="87"/>
        <v>0</v>
      </c>
      <c r="Q104" s="9">
        <v>0</v>
      </c>
      <c r="R104" s="9">
        <v>0</v>
      </c>
      <c r="S104" s="9">
        <v>0</v>
      </c>
      <c r="T104" s="9">
        <v>0</v>
      </c>
      <c r="U104" s="9">
        <f t="shared" si="88"/>
        <v>0</v>
      </c>
      <c r="V104" s="9">
        <v>0</v>
      </c>
      <c r="W104" s="9">
        <v>0</v>
      </c>
      <c r="X104" s="9">
        <v>0</v>
      </c>
      <c r="Y104" s="9">
        <v>0</v>
      </c>
      <c r="Z104" s="9">
        <f t="shared" si="89"/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f t="shared" si="90"/>
        <v>5.32</v>
      </c>
      <c r="AF104" s="9">
        <v>0</v>
      </c>
      <c r="AG104" s="9">
        <v>0</v>
      </c>
      <c r="AH104" s="9">
        <v>5.32</v>
      </c>
      <c r="AI104" s="9">
        <v>0</v>
      </c>
      <c r="AJ104" s="9">
        <f t="shared" si="95"/>
        <v>5.32</v>
      </c>
      <c r="AK104" s="9">
        <f t="shared" si="91"/>
        <v>0</v>
      </c>
      <c r="AL104" s="9">
        <f t="shared" si="92"/>
        <v>0</v>
      </c>
      <c r="AM104" s="9">
        <f t="shared" si="93"/>
        <v>5.32</v>
      </c>
      <c r="AN104" s="9">
        <f t="shared" si="94"/>
        <v>0</v>
      </c>
    </row>
    <row r="105" spans="1:40" s="19" customFormat="1" ht="47.25">
      <c r="A105" s="26" t="s">
        <v>72</v>
      </c>
      <c r="B105" s="35" t="s">
        <v>542</v>
      </c>
      <c r="C105" s="26" t="s">
        <v>177</v>
      </c>
      <c r="D105" s="26">
        <v>2018</v>
      </c>
      <c r="E105" s="26">
        <v>2022</v>
      </c>
      <c r="F105" s="10" t="s">
        <v>422</v>
      </c>
      <c r="G105" s="10" t="s">
        <v>422</v>
      </c>
      <c r="H105" s="26" t="s">
        <v>422</v>
      </c>
      <c r="I105" s="13">
        <f t="shared" si="85"/>
        <v>5.32</v>
      </c>
      <c r="J105" s="26">
        <v>0</v>
      </c>
      <c r="K105" s="9">
        <f t="shared" si="86"/>
        <v>0</v>
      </c>
      <c r="L105" s="9">
        <v>0</v>
      </c>
      <c r="M105" s="9">
        <v>0</v>
      </c>
      <c r="N105" s="9">
        <v>0</v>
      </c>
      <c r="O105" s="9">
        <v>0</v>
      </c>
      <c r="P105" s="9">
        <f t="shared" si="87"/>
        <v>0</v>
      </c>
      <c r="Q105" s="9">
        <v>0</v>
      </c>
      <c r="R105" s="9">
        <v>0</v>
      </c>
      <c r="S105" s="9">
        <v>0</v>
      </c>
      <c r="T105" s="9">
        <v>0</v>
      </c>
      <c r="U105" s="9">
        <f t="shared" si="88"/>
        <v>0</v>
      </c>
      <c r="V105" s="9">
        <v>0</v>
      </c>
      <c r="W105" s="9">
        <v>0</v>
      </c>
      <c r="X105" s="9">
        <v>0</v>
      </c>
      <c r="Y105" s="9">
        <v>0</v>
      </c>
      <c r="Z105" s="9">
        <f t="shared" si="89"/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f t="shared" si="90"/>
        <v>5.32</v>
      </c>
      <c r="AF105" s="9">
        <v>0</v>
      </c>
      <c r="AG105" s="9">
        <v>0</v>
      </c>
      <c r="AH105" s="9">
        <v>5.32</v>
      </c>
      <c r="AI105" s="9">
        <v>0</v>
      </c>
      <c r="AJ105" s="9">
        <f t="shared" si="95"/>
        <v>5.32</v>
      </c>
      <c r="AK105" s="9">
        <f t="shared" si="91"/>
        <v>0</v>
      </c>
      <c r="AL105" s="9">
        <f t="shared" si="92"/>
        <v>0</v>
      </c>
      <c r="AM105" s="9">
        <f t="shared" si="93"/>
        <v>5.32</v>
      </c>
      <c r="AN105" s="9">
        <f t="shared" si="94"/>
        <v>0</v>
      </c>
    </row>
    <row r="106" spans="1:40" s="19" customFormat="1" ht="31.5">
      <c r="A106" s="26" t="s">
        <v>72</v>
      </c>
      <c r="B106" s="35" t="s">
        <v>543</v>
      </c>
      <c r="C106" s="26" t="s">
        <v>178</v>
      </c>
      <c r="D106" s="26">
        <v>2018</v>
      </c>
      <c r="E106" s="26">
        <v>2022</v>
      </c>
      <c r="F106" s="10" t="s">
        <v>422</v>
      </c>
      <c r="G106" s="10" t="s">
        <v>422</v>
      </c>
      <c r="H106" s="26" t="s">
        <v>422</v>
      </c>
      <c r="I106" s="13">
        <f t="shared" si="85"/>
        <v>7.9920000000000009</v>
      </c>
      <c r="J106" s="26">
        <v>0</v>
      </c>
      <c r="K106" s="9">
        <f t="shared" si="86"/>
        <v>7.9920000000000009</v>
      </c>
      <c r="L106" s="9">
        <v>0</v>
      </c>
      <c r="M106" s="9">
        <v>0</v>
      </c>
      <c r="N106" s="9">
        <v>7.9920000000000009</v>
      </c>
      <c r="O106" s="9">
        <v>0</v>
      </c>
      <c r="P106" s="9">
        <f t="shared" si="87"/>
        <v>0</v>
      </c>
      <c r="Q106" s="9">
        <v>0</v>
      </c>
      <c r="R106" s="9">
        <v>0</v>
      </c>
      <c r="S106" s="9">
        <v>0</v>
      </c>
      <c r="T106" s="9">
        <v>0</v>
      </c>
      <c r="U106" s="9">
        <f t="shared" si="88"/>
        <v>0</v>
      </c>
      <c r="V106" s="9">
        <v>0</v>
      </c>
      <c r="W106" s="9">
        <v>0</v>
      </c>
      <c r="X106" s="9">
        <v>0</v>
      </c>
      <c r="Y106" s="9">
        <v>0</v>
      </c>
      <c r="Z106" s="9">
        <f t="shared" si="89"/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f t="shared" si="90"/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f t="shared" si="95"/>
        <v>7.9920000000000009</v>
      </c>
      <c r="AK106" s="9">
        <f t="shared" si="91"/>
        <v>0</v>
      </c>
      <c r="AL106" s="9">
        <f t="shared" si="92"/>
        <v>0</v>
      </c>
      <c r="AM106" s="9">
        <f t="shared" si="93"/>
        <v>7.9920000000000009</v>
      </c>
      <c r="AN106" s="9">
        <f t="shared" si="94"/>
        <v>0</v>
      </c>
    </row>
    <row r="107" spans="1:40" s="7" customFormat="1" ht="47.25">
      <c r="A107" s="26" t="s">
        <v>74</v>
      </c>
      <c r="B107" s="26" t="s">
        <v>75</v>
      </c>
      <c r="C107" s="26" t="s">
        <v>23</v>
      </c>
      <c r="D107" s="26">
        <f t="shared" ref="D107:E107" si="96">D108</f>
        <v>2018</v>
      </c>
      <c r="E107" s="26">
        <f t="shared" si="96"/>
        <v>2022</v>
      </c>
      <c r="F107" s="26" t="s">
        <v>422</v>
      </c>
      <c r="G107" s="26" t="s">
        <v>422</v>
      </c>
      <c r="H107" s="26" t="s">
        <v>422</v>
      </c>
      <c r="I107" s="10">
        <f>I108+I192</f>
        <v>383.6460200420679</v>
      </c>
      <c r="J107" s="26">
        <f>J108+J192</f>
        <v>0</v>
      </c>
      <c r="K107" s="9">
        <f>SUM(L107:O107)</f>
        <v>73.495373656068011</v>
      </c>
      <c r="L107" s="10">
        <f>L108+L192</f>
        <v>0</v>
      </c>
      <c r="M107" s="10">
        <f>M108+M192</f>
        <v>0</v>
      </c>
      <c r="N107" s="10">
        <f>N108+N192</f>
        <v>73.495373656068011</v>
      </c>
      <c r="O107" s="10">
        <f>O108+O192</f>
        <v>0</v>
      </c>
      <c r="P107" s="9">
        <f t="shared" ref="P107" si="97">SUM(Q107:T107)</f>
        <v>84.403607885999989</v>
      </c>
      <c r="Q107" s="10">
        <f>Q108+Q192</f>
        <v>0</v>
      </c>
      <c r="R107" s="10">
        <f>R108+R192</f>
        <v>0</v>
      </c>
      <c r="S107" s="10">
        <f>S108+S192</f>
        <v>84.403607885999989</v>
      </c>
      <c r="T107" s="10">
        <f>T108+T192</f>
        <v>0</v>
      </c>
      <c r="U107" s="9">
        <f t="shared" ref="U107" si="98">SUM(V107:Y107)</f>
        <v>45.368383999999999</v>
      </c>
      <c r="V107" s="10">
        <f>V108+V192</f>
        <v>0</v>
      </c>
      <c r="W107" s="10">
        <f>W108+W192</f>
        <v>0</v>
      </c>
      <c r="X107" s="10">
        <f>X108+X192</f>
        <v>45.368383999999999</v>
      </c>
      <c r="Y107" s="10">
        <f>Y108+Y192</f>
        <v>0</v>
      </c>
      <c r="Z107" s="9">
        <f t="shared" ref="Z107" si="99">SUM(AA107:AD107)</f>
        <v>112.97812480000002</v>
      </c>
      <c r="AA107" s="10">
        <f>AA108+AA192</f>
        <v>0</v>
      </c>
      <c r="AB107" s="10">
        <f>AB108+AB192</f>
        <v>0</v>
      </c>
      <c r="AC107" s="10">
        <f>AC108+AC192</f>
        <v>112.97812480000002</v>
      </c>
      <c r="AD107" s="10">
        <f>AD108+AD192</f>
        <v>0</v>
      </c>
      <c r="AE107" s="9">
        <f t="shared" ref="AE107" si="100">SUM(AF107:AI107)</f>
        <v>67.400529700000007</v>
      </c>
      <c r="AF107" s="10">
        <f>AF108+AF192</f>
        <v>0</v>
      </c>
      <c r="AG107" s="10">
        <f>AG108+AG192</f>
        <v>0</v>
      </c>
      <c r="AH107" s="10">
        <f>AH108+AH192</f>
        <v>67.400529700000007</v>
      </c>
      <c r="AI107" s="10">
        <f>AI108+AI192</f>
        <v>0</v>
      </c>
      <c r="AJ107" s="9">
        <f t="shared" si="95"/>
        <v>383.64602004206802</v>
      </c>
      <c r="AK107" s="10">
        <f t="shared" si="91"/>
        <v>0</v>
      </c>
      <c r="AL107" s="10">
        <f t="shared" si="92"/>
        <v>0</v>
      </c>
      <c r="AM107" s="10">
        <f t="shared" si="93"/>
        <v>383.64602004206802</v>
      </c>
      <c r="AN107" s="10">
        <f t="shared" si="94"/>
        <v>0</v>
      </c>
    </row>
    <row r="108" spans="1:40" s="7" customFormat="1" ht="31.5">
      <c r="A108" s="26" t="s">
        <v>76</v>
      </c>
      <c r="B108" s="26" t="s">
        <v>77</v>
      </c>
      <c r="C108" s="26" t="s">
        <v>23</v>
      </c>
      <c r="D108" s="26">
        <v>2018</v>
      </c>
      <c r="E108" s="26">
        <v>2022</v>
      </c>
      <c r="F108" s="26" t="s">
        <v>422</v>
      </c>
      <c r="G108" s="26" t="s">
        <v>422</v>
      </c>
      <c r="H108" s="26" t="s">
        <v>422</v>
      </c>
      <c r="I108" s="10">
        <f>SUM(I109:I191)</f>
        <v>383.6460200420679</v>
      </c>
      <c r="J108" s="26">
        <f>SUM(J109:J191)</f>
        <v>0</v>
      </c>
      <c r="K108" s="9">
        <f>SUM(L108:O108)</f>
        <v>73.495373656068011</v>
      </c>
      <c r="L108" s="10">
        <f>SUM(L109:L191)</f>
        <v>0</v>
      </c>
      <c r="M108" s="10">
        <f>SUM(M109:M191)</f>
        <v>0</v>
      </c>
      <c r="N108" s="10">
        <f>SUM(N109:N191)</f>
        <v>73.495373656068011</v>
      </c>
      <c r="O108" s="10">
        <f>SUM(O109:O191)</f>
        <v>0</v>
      </c>
      <c r="P108" s="9">
        <f>SUM(Q108:T108)</f>
        <v>84.403607885999989</v>
      </c>
      <c r="Q108" s="10">
        <f>SUM(Q109:Q191)</f>
        <v>0</v>
      </c>
      <c r="R108" s="10">
        <f>SUM(R109:R191)</f>
        <v>0</v>
      </c>
      <c r="S108" s="10">
        <f>SUM(S109:S191)</f>
        <v>84.403607885999989</v>
      </c>
      <c r="T108" s="10">
        <f>SUM(T109:T191)</f>
        <v>0</v>
      </c>
      <c r="U108" s="9">
        <f>SUM(V108:Y108)</f>
        <v>45.368383999999999</v>
      </c>
      <c r="V108" s="10">
        <f>SUM(V109:V191)</f>
        <v>0</v>
      </c>
      <c r="W108" s="10">
        <f>SUM(W109:W191)</f>
        <v>0</v>
      </c>
      <c r="X108" s="10">
        <f>SUM(X109:X191)</f>
        <v>45.368383999999999</v>
      </c>
      <c r="Y108" s="10">
        <f>SUM(Y109:Y191)</f>
        <v>0</v>
      </c>
      <c r="Z108" s="9">
        <f>SUM(AA108:AD108)</f>
        <v>112.97812480000002</v>
      </c>
      <c r="AA108" s="10">
        <f>SUM(AA109:AA191)</f>
        <v>0</v>
      </c>
      <c r="AB108" s="10">
        <f>SUM(AB109:AB191)</f>
        <v>0</v>
      </c>
      <c r="AC108" s="10">
        <f>SUM(AC109:AC191)</f>
        <v>112.97812480000002</v>
      </c>
      <c r="AD108" s="10">
        <f>SUM(AD109:AD191)</f>
        <v>0</v>
      </c>
      <c r="AE108" s="9">
        <f>SUM(AF108:AI108)</f>
        <v>67.400529700000007</v>
      </c>
      <c r="AF108" s="10">
        <f>SUM(AF109:AF191)</f>
        <v>0</v>
      </c>
      <c r="AG108" s="10">
        <f>SUM(AG109:AG191)</f>
        <v>0</v>
      </c>
      <c r="AH108" s="10">
        <f>SUM(AH109:AH191)</f>
        <v>67.400529700000007</v>
      </c>
      <c r="AI108" s="10">
        <f>SUM(AI109:AI191)</f>
        <v>0</v>
      </c>
      <c r="AJ108" s="9">
        <f t="shared" si="95"/>
        <v>383.64602004206802</v>
      </c>
      <c r="AK108" s="10">
        <f t="shared" si="91"/>
        <v>0</v>
      </c>
      <c r="AL108" s="10">
        <f t="shared" si="92"/>
        <v>0</v>
      </c>
      <c r="AM108" s="10">
        <f t="shared" si="93"/>
        <v>383.64602004206802</v>
      </c>
      <c r="AN108" s="10">
        <f t="shared" si="94"/>
        <v>0</v>
      </c>
    </row>
    <row r="109" spans="1:40" s="19" customFormat="1" ht="47.25">
      <c r="A109" s="26" t="s">
        <v>76</v>
      </c>
      <c r="B109" s="26" t="s">
        <v>179</v>
      </c>
      <c r="C109" s="26" t="s">
        <v>193</v>
      </c>
      <c r="D109" s="26">
        <v>2018</v>
      </c>
      <c r="E109" s="26">
        <v>2022</v>
      </c>
      <c r="F109" s="10" t="s">
        <v>422</v>
      </c>
      <c r="G109" s="10" t="s">
        <v>422</v>
      </c>
      <c r="H109" s="26" t="s">
        <v>422</v>
      </c>
      <c r="I109" s="13">
        <f t="shared" ref="I109:I173" si="101">AJ109</f>
        <v>1.1100000000000001</v>
      </c>
      <c r="J109" s="26">
        <v>0</v>
      </c>
      <c r="K109" s="9">
        <f>SUM(L109:O109)</f>
        <v>1.1100000000000001</v>
      </c>
      <c r="L109" s="9">
        <v>0</v>
      </c>
      <c r="M109" s="9">
        <v>0</v>
      </c>
      <c r="N109" s="9">
        <v>1.1100000000000001</v>
      </c>
      <c r="O109" s="9">
        <v>0</v>
      </c>
      <c r="P109" s="9">
        <f>SUM(Q109:T109)</f>
        <v>0</v>
      </c>
      <c r="Q109" s="9">
        <v>0</v>
      </c>
      <c r="R109" s="9">
        <v>0</v>
      </c>
      <c r="S109" s="9">
        <v>0</v>
      </c>
      <c r="T109" s="9">
        <v>0</v>
      </c>
      <c r="U109" s="9">
        <f>SUM(V109:Y109)</f>
        <v>0</v>
      </c>
      <c r="V109" s="9">
        <v>0</v>
      </c>
      <c r="W109" s="9">
        <v>0</v>
      </c>
      <c r="X109" s="9">
        <v>0</v>
      </c>
      <c r="Y109" s="9">
        <v>0</v>
      </c>
      <c r="Z109" s="9">
        <f>SUM(AA109:AD109)</f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f>SUM(AF109:AI109)</f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f t="shared" si="95"/>
        <v>1.1100000000000001</v>
      </c>
      <c r="AK109" s="9">
        <f t="shared" si="91"/>
        <v>0</v>
      </c>
      <c r="AL109" s="9">
        <f t="shared" si="92"/>
        <v>0</v>
      </c>
      <c r="AM109" s="9">
        <f t="shared" si="93"/>
        <v>1.1100000000000001</v>
      </c>
      <c r="AN109" s="9">
        <f t="shared" si="94"/>
        <v>0</v>
      </c>
    </row>
    <row r="110" spans="1:40" s="19" customFormat="1" ht="47.25">
      <c r="A110" s="26" t="s">
        <v>76</v>
      </c>
      <c r="B110" s="26" t="s">
        <v>180</v>
      </c>
      <c r="C110" s="26" t="s">
        <v>194</v>
      </c>
      <c r="D110" s="26">
        <v>2018</v>
      </c>
      <c r="E110" s="26">
        <v>2022</v>
      </c>
      <c r="F110" s="10" t="s">
        <v>422</v>
      </c>
      <c r="G110" s="10" t="s">
        <v>422</v>
      </c>
      <c r="H110" s="26" t="s">
        <v>422</v>
      </c>
      <c r="I110" s="13">
        <f t="shared" si="101"/>
        <v>1.6650000000000003</v>
      </c>
      <c r="J110" s="26">
        <v>0</v>
      </c>
      <c r="K110" s="9">
        <f t="shared" ref="K110:K151" si="102">SUM(L110:O110)</f>
        <v>1.6650000000000003</v>
      </c>
      <c r="L110" s="9">
        <v>0</v>
      </c>
      <c r="M110" s="9">
        <v>0</v>
      </c>
      <c r="N110" s="9">
        <v>1.6650000000000003</v>
      </c>
      <c r="O110" s="9">
        <v>0</v>
      </c>
      <c r="P110" s="9">
        <f t="shared" ref="P110:P122" si="103">SUM(Q110:T110)</f>
        <v>0</v>
      </c>
      <c r="Q110" s="9">
        <v>0</v>
      </c>
      <c r="R110" s="9">
        <v>0</v>
      </c>
      <c r="S110" s="9">
        <v>0</v>
      </c>
      <c r="T110" s="9">
        <v>0</v>
      </c>
      <c r="U110" s="9">
        <f t="shared" ref="U110:U122" si="104">SUM(V110:Y110)</f>
        <v>0</v>
      </c>
      <c r="V110" s="9">
        <v>0</v>
      </c>
      <c r="W110" s="9">
        <v>0</v>
      </c>
      <c r="X110" s="9">
        <v>0</v>
      </c>
      <c r="Y110" s="9">
        <v>0</v>
      </c>
      <c r="Z110" s="9">
        <f t="shared" ref="Z110:Z122" si="105">SUM(AA110:AD110)</f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f t="shared" ref="AE110:AE122" si="106">SUM(AF110:AI110)</f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f t="shared" si="95"/>
        <v>1.6650000000000003</v>
      </c>
      <c r="AK110" s="9">
        <f t="shared" si="91"/>
        <v>0</v>
      </c>
      <c r="AL110" s="9">
        <f t="shared" si="92"/>
        <v>0</v>
      </c>
      <c r="AM110" s="9">
        <f t="shared" si="93"/>
        <v>1.6650000000000003</v>
      </c>
      <c r="AN110" s="9">
        <f t="shared" si="94"/>
        <v>0</v>
      </c>
    </row>
    <row r="111" spans="1:40" s="19" customFormat="1" ht="47.25">
      <c r="A111" s="26" t="s">
        <v>76</v>
      </c>
      <c r="B111" s="26" t="s">
        <v>181</v>
      </c>
      <c r="C111" s="26" t="s">
        <v>195</v>
      </c>
      <c r="D111" s="26">
        <v>2018</v>
      </c>
      <c r="E111" s="26">
        <v>2022</v>
      </c>
      <c r="F111" s="10" t="s">
        <v>422</v>
      </c>
      <c r="G111" s="10" t="s">
        <v>422</v>
      </c>
      <c r="H111" s="26" t="s">
        <v>422</v>
      </c>
      <c r="I111" s="13">
        <f t="shared" si="101"/>
        <v>3.2759999999999998</v>
      </c>
      <c r="J111" s="26">
        <v>0</v>
      </c>
      <c r="K111" s="9">
        <f t="shared" si="102"/>
        <v>0</v>
      </c>
      <c r="L111" s="9">
        <v>0</v>
      </c>
      <c r="M111" s="9">
        <v>0</v>
      </c>
      <c r="N111" s="9">
        <v>0</v>
      </c>
      <c r="O111" s="9">
        <v>0</v>
      </c>
      <c r="P111" s="9">
        <f t="shared" si="103"/>
        <v>3.2759999999999998</v>
      </c>
      <c r="Q111" s="9">
        <v>0</v>
      </c>
      <c r="R111" s="9">
        <v>0</v>
      </c>
      <c r="S111" s="9">
        <v>3.2759999999999998</v>
      </c>
      <c r="T111" s="9">
        <v>0</v>
      </c>
      <c r="U111" s="9">
        <f t="shared" si="104"/>
        <v>0</v>
      </c>
      <c r="V111" s="9">
        <v>0</v>
      </c>
      <c r="W111" s="9">
        <v>0</v>
      </c>
      <c r="X111" s="9">
        <v>0</v>
      </c>
      <c r="Y111" s="9">
        <v>0</v>
      </c>
      <c r="Z111" s="9">
        <f t="shared" si="105"/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f t="shared" si="106"/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f t="shared" si="95"/>
        <v>3.2759999999999998</v>
      </c>
      <c r="AK111" s="9">
        <f t="shared" si="91"/>
        <v>0</v>
      </c>
      <c r="AL111" s="9">
        <f t="shared" si="92"/>
        <v>0</v>
      </c>
      <c r="AM111" s="9">
        <f t="shared" si="93"/>
        <v>3.2759999999999998</v>
      </c>
      <c r="AN111" s="9">
        <f t="shared" si="94"/>
        <v>0</v>
      </c>
    </row>
    <row r="112" spans="1:40" s="19" customFormat="1" ht="47.25">
      <c r="A112" s="26" t="s">
        <v>76</v>
      </c>
      <c r="B112" s="26" t="s">
        <v>182</v>
      </c>
      <c r="C112" s="26" t="s">
        <v>196</v>
      </c>
      <c r="D112" s="26">
        <v>2018</v>
      </c>
      <c r="E112" s="26">
        <v>2022</v>
      </c>
      <c r="F112" s="10" t="s">
        <v>422</v>
      </c>
      <c r="G112" s="10" t="s">
        <v>422</v>
      </c>
      <c r="H112" s="26" t="s">
        <v>422</v>
      </c>
      <c r="I112" s="13">
        <f t="shared" si="101"/>
        <v>1.17</v>
      </c>
      <c r="J112" s="26">
        <v>0</v>
      </c>
      <c r="K112" s="9">
        <f t="shared" si="102"/>
        <v>0</v>
      </c>
      <c r="L112" s="9">
        <v>0</v>
      </c>
      <c r="M112" s="9">
        <v>0</v>
      </c>
      <c r="N112" s="9">
        <v>0</v>
      </c>
      <c r="O112" s="9">
        <v>0</v>
      </c>
      <c r="P112" s="9">
        <f t="shared" si="103"/>
        <v>1.17</v>
      </c>
      <c r="Q112" s="9">
        <v>0</v>
      </c>
      <c r="R112" s="9">
        <v>0</v>
      </c>
      <c r="S112" s="9">
        <v>1.17</v>
      </c>
      <c r="T112" s="9">
        <v>0</v>
      </c>
      <c r="U112" s="9">
        <f t="shared" si="104"/>
        <v>0</v>
      </c>
      <c r="V112" s="9">
        <v>0</v>
      </c>
      <c r="W112" s="9">
        <v>0</v>
      </c>
      <c r="X112" s="9">
        <v>0</v>
      </c>
      <c r="Y112" s="9">
        <v>0</v>
      </c>
      <c r="Z112" s="9">
        <f t="shared" si="105"/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f t="shared" si="106"/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f t="shared" si="95"/>
        <v>1.17</v>
      </c>
      <c r="AK112" s="9">
        <f t="shared" si="91"/>
        <v>0</v>
      </c>
      <c r="AL112" s="9">
        <f t="shared" si="92"/>
        <v>0</v>
      </c>
      <c r="AM112" s="9">
        <f t="shared" si="93"/>
        <v>1.17</v>
      </c>
      <c r="AN112" s="9">
        <f t="shared" si="94"/>
        <v>0</v>
      </c>
    </row>
    <row r="113" spans="1:40" s="19" customFormat="1" ht="47.25">
      <c r="A113" s="26" t="s">
        <v>76</v>
      </c>
      <c r="B113" s="26" t="s">
        <v>183</v>
      </c>
      <c r="C113" s="26" t="s">
        <v>197</v>
      </c>
      <c r="D113" s="26">
        <v>2018</v>
      </c>
      <c r="E113" s="26">
        <v>2022</v>
      </c>
      <c r="F113" s="10" t="s">
        <v>422</v>
      </c>
      <c r="G113" s="10" t="s">
        <v>422</v>
      </c>
      <c r="H113" s="26" t="s">
        <v>422</v>
      </c>
      <c r="I113" s="13">
        <f t="shared" si="101"/>
        <v>0.61</v>
      </c>
      <c r="J113" s="26">
        <v>0</v>
      </c>
      <c r="K113" s="9">
        <f t="shared" si="102"/>
        <v>0</v>
      </c>
      <c r="L113" s="9">
        <v>0</v>
      </c>
      <c r="M113" s="9">
        <v>0</v>
      </c>
      <c r="N113" s="9">
        <v>0</v>
      </c>
      <c r="O113" s="9">
        <v>0</v>
      </c>
      <c r="P113" s="9">
        <f t="shared" si="103"/>
        <v>0</v>
      </c>
      <c r="Q113" s="9">
        <v>0</v>
      </c>
      <c r="R113" s="9">
        <v>0</v>
      </c>
      <c r="S113" s="9">
        <v>0</v>
      </c>
      <c r="T113" s="9">
        <v>0</v>
      </c>
      <c r="U113" s="9">
        <f t="shared" si="104"/>
        <v>0.61</v>
      </c>
      <c r="V113" s="9">
        <v>0</v>
      </c>
      <c r="W113" s="9">
        <v>0</v>
      </c>
      <c r="X113" s="9">
        <v>0.61</v>
      </c>
      <c r="Y113" s="9">
        <v>0</v>
      </c>
      <c r="Z113" s="9">
        <f t="shared" si="105"/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f t="shared" si="106"/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f t="shared" si="95"/>
        <v>0.61</v>
      </c>
      <c r="AK113" s="9">
        <f t="shared" si="91"/>
        <v>0</v>
      </c>
      <c r="AL113" s="9">
        <f t="shared" si="92"/>
        <v>0</v>
      </c>
      <c r="AM113" s="9">
        <f t="shared" si="93"/>
        <v>0.61</v>
      </c>
      <c r="AN113" s="9">
        <f t="shared" si="94"/>
        <v>0</v>
      </c>
    </row>
    <row r="114" spans="1:40" s="19" customFormat="1" ht="47.25">
      <c r="A114" s="26" t="s">
        <v>76</v>
      </c>
      <c r="B114" s="26" t="s">
        <v>184</v>
      </c>
      <c r="C114" s="26" t="s">
        <v>198</v>
      </c>
      <c r="D114" s="26">
        <v>2018</v>
      </c>
      <c r="E114" s="26">
        <v>2022</v>
      </c>
      <c r="F114" s="10" t="s">
        <v>422</v>
      </c>
      <c r="G114" s="10" t="s">
        <v>422</v>
      </c>
      <c r="H114" s="26" t="s">
        <v>422</v>
      </c>
      <c r="I114" s="13">
        <f t="shared" si="101"/>
        <v>2.44</v>
      </c>
      <c r="J114" s="26">
        <v>0</v>
      </c>
      <c r="K114" s="9">
        <f t="shared" si="102"/>
        <v>0</v>
      </c>
      <c r="L114" s="9">
        <v>0</v>
      </c>
      <c r="M114" s="9">
        <v>0</v>
      </c>
      <c r="N114" s="9">
        <v>0</v>
      </c>
      <c r="O114" s="9">
        <v>0</v>
      </c>
      <c r="P114" s="9">
        <f t="shared" si="103"/>
        <v>0</v>
      </c>
      <c r="Q114" s="9">
        <v>0</v>
      </c>
      <c r="R114" s="9">
        <v>0</v>
      </c>
      <c r="S114" s="9">
        <v>0</v>
      </c>
      <c r="T114" s="9">
        <v>0</v>
      </c>
      <c r="U114" s="9">
        <f t="shared" si="104"/>
        <v>2.44</v>
      </c>
      <c r="V114" s="9">
        <v>0</v>
      </c>
      <c r="W114" s="9">
        <v>0</v>
      </c>
      <c r="X114" s="9">
        <v>2.44</v>
      </c>
      <c r="Y114" s="9">
        <v>0</v>
      </c>
      <c r="Z114" s="9">
        <f t="shared" si="105"/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f t="shared" si="106"/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f t="shared" si="95"/>
        <v>2.44</v>
      </c>
      <c r="AK114" s="9">
        <f t="shared" si="91"/>
        <v>0</v>
      </c>
      <c r="AL114" s="9">
        <f t="shared" si="92"/>
        <v>0</v>
      </c>
      <c r="AM114" s="9">
        <f t="shared" si="93"/>
        <v>2.44</v>
      </c>
      <c r="AN114" s="9">
        <f t="shared" si="94"/>
        <v>0</v>
      </c>
    </row>
    <row r="115" spans="1:40" s="19" customFormat="1" ht="47.25">
      <c r="A115" s="26" t="s">
        <v>76</v>
      </c>
      <c r="B115" s="26" t="s">
        <v>185</v>
      </c>
      <c r="C115" s="26" t="s">
        <v>199</v>
      </c>
      <c r="D115" s="26">
        <v>2018</v>
      </c>
      <c r="E115" s="26">
        <v>2022</v>
      </c>
      <c r="F115" s="10" t="s">
        <v>422</v>
      </c>
      <c r="G115" s="10" t="s">
        <v>422</v>
      </c>
      <c r="H115" s="26" t="s">
        <v>422</v>
      </c>
      <c r="I115" s="13">
        <f t="shared" si="101"/>
        <v>0.61</v>
      </c>
      <c r="J115" s="26">
        <v>0</v>
      </c>
      <c r="K115" s="9">
        <f t="shared" si="102"/>
        <v>0</v>
      </c>
      <c r="L115" s="9">
        <v>0</v>
      </c>
      <c r="M115" s="9">
        <v>0</v>
      </c>
      <c r="N115" s="9">
        <v>0</v>
      </c>
      <c r="O115" s="9">
        <v>0</v>
      </c>
      <c r="P115" s="9">
        <f t="shared" si="103"/>
        <v>0</v>
      </c>
      <c r="Q115" s="9">
        <v>0</v>
      </c>
      <c r="R115" s="9">
        <v>0</v>
      </c>
      <c r="S115" s="9">
        <v>0</v>
      </c>
      <c r="T115" s="9">
        <v>0</v>
      </c>
      <c r="U115" s="9">
        <f t="shared" si="104"/>
        <v>0.61</v>
      </c>
      <c r="V115" s="9">
        <v>0</v>
      </c>
      <c r="W115" s="9">
        <v>0</v>
      </c>
      <c r="X115" s="9">
        <v>0.61</v>
      </c>
      <c r="Y115" s="9">
        <v>0</v>
      </c>
      <c r="Z115" s="9">
        <f t="shared" si="105"/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f t="shared" si="106"/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f t="shared" si="95"/>
        <v>0.61</v>
      </c>
      <c r="AK115" s="9">
        <f t="shared" si="91"/>
        <v>0</v>
      </c>
      <c r="AL115" s="9">
        <f t="shared" si="92"/>
        <v>0</v>
      </c>
      <c r="AM115" s="9">
        <f t="shared" si="93"/>
        <v>0.61</v>
      </c>
      <c r="AN115" s="9">
        <f t="shared" si="94"/>
        <v>0</v>
      </c>
    </row>
    <row r="116" spans="1:40" s="19" customFormat="1" ht="47.25">
      <c r="A116" s="26" t="s">
        <v>76</v>
      </c>
      <c r="B116" s="26" t="s">
        <v>186</v>
      </c>
      <c r="C116" s="26" t="s">
        <v>200</v>
      </c>
      <c r="D116" s="26">
        <v>2018</v>
      </c>
      <c r="E116" s="26">
        <v>2022</v>
      </c>
      <c r="F116" s="10" t="s">
        <v>422</v>
      </c>
      <c r="G116" s="10" t="s">
        <v>422</v>
      </c>
      <c r="H116" s="26" t="s">
        <v>422</v>
      </c>
      <c r="I116" s="13">
        <f t="shared" si="101"/>
        <v>0.61</v>
      </c>
      <c r="J116" s="26">
        <v>0</v>
      </c>
      <c r="K116" s="9">
        <f t="shared" si="102"/>
        <v>0</v>
      </c>
      <c r="L116" s="9">
        <v>0</v>
      </c>
      <c r="M116" s="9">
        <v>0</v>
      </c>
      <c r="N116" s="9">
        <v>0</v>
      </c>
      <c r="O116" s="9">
        <v>0</v>
      </c>
      <c r="P116" s="9">
        <f t="shared" si="103"/>
        <v>0</v>
      </c>
      <c r="Q116" s="9">
        <v>0</v>
      </c>
      <c r="R116" s="9">
        <v>0</v>
      </c>
      <c r="S116" s="9">
        <v>0</v>
      </c>
      <c r="T116" s="9">
        <v>0</v>
      </c>
      <c r="U116" s="9">
        <f t="shared" si="104"/>
        <v>0.61</v>
      </c>
      <c r="V116" s="9">
        <v>0</v>
      </c>
      <c r="W116" s="9">
        <v>0</v>
      </c>
      <c r="X116" s="9">
        <v>0.61</v>
      </c>
      <c r="Y116" s="9">
        <v>0</v>
      </c>
      <c r="Z116" s="9">
        <f t="shared" si="105"/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f t="shared" si="106"/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f t="shared" si="95"/>
        <v>0.61</v>
      </c>
      <c r="AK116" s="9">
        <f t="shared" si="91"/>
        <v>0</v>
      </c>
      <c r="AL116" s="9">
        <f t="shared" si="92"/>
        <v>0</v>
      </c>
      <c r="AM116" s="9">
        <f t="shared" si="93"/>
        <v>0.61</v>
      </c>
      <c r="AN116" s="9">
        <f t="shared" si="94"/>
        <v>0</v>
      </c>
    </row>
    <row r="117" spans="1:40" s="19" customFormat="1" ht="47.25">
      <c r="A117" s="26" t="s">
        <v>76</v>
      </c>
      <c r="B117" s="26" t="s">
        <v>187</v>
      </c>
      <c r="C117" s="26" t="s">
        <v>201</v>
      </c>
      <c r="D117" s="26">
        <v>2018</v>
      </c>
      <c r="E117" s="26">
        <v>2022</v>
      </c>
      <c r="F117" s="10" t="s">
        <v>422</v>
      </c>
      <c r="G117" s="10" t="s">
        <v>422</v>
      </c>
      <c r="H117" s="26" t="s">
        <v>422</v>
      </c>
      <c r="I117" s="13">
        <f t="shared" si="101"/>
        <v>0.61</v>
      </c>
      <c r="J117" s="26">
        <v>0</v>
      </c>
      <c r="K117" s="9">
        <f t="shared" si="102"/>
        <v>0</v>
      </c>
      <c r="L117" s="9">
        <v>0</v>
      </c>
      <c r="M117" s="9">
        <v>0</v>
      </c>
      <c r="N117" s="9">
        <v>0</v>
      </c>
      <c r="O117" s="9">
        <v>0</v>
      </c>
      <c r="P117" s="9">
        <f t="shared" si="103"/>
        <v>0</v>
      </c>
      <c r="Q117" s="9">
        <v>0</v>
      </c>
      <c r="R117" s="9">
        <v>0</v>
      </c>
      <c r="S117" s="9">
        <v>0</v>
      </c>
      <c r="T117" s="9">
        <v>0</v>
      </c>
      <c r="U117" s="9">
        <f t="shared" si="104"/>
        <v>0.61</v>
      </c>
      <c r="V117" s="9">
        <v>0</v>
      </c>
      <c r="W117" s="9">
        <v>0</v>
      </c>
      <c r="X117" s="9">
        <v>0.61</v>
      </c>
      <c r="Y117" s="9">
        <v>0</v>
      </c>
      <c r="Z117" s="9">
        <f t="shared" si="105"/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f t="shared" si="106"/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f t="shared" si="95"/>
        <v>0.61</v>
      </c>
      <c r="AK117" s="9">
        <f t="shared" si="91"/>
        <v>0</v>
      </c>
      <c r="AL117" s="9">
        <f t="shared" si="92"/>
        <v>0</v>
      </c>
      <c r="AM117" s="9">
        <f t="shared" si="93"/>
        <v>0.61</v>
      </c>
      <c r="AN117" s="9">
        <f t="shared" si="94"/>
        <v>0</v>
      </c>
    </row>
    <row r="118" spans="1:40" s="19" customFormat="1" ht="47.25">
      <c r="A118" s="26" t="s">
        <v>76</v>
      </c>
      <c r="B118" s="26" t="s">
        <v>188</v>
      </c>
      <c r="C118" s="26" t="s">
        <v>202</v>
      </c>
      <c r="D118" s="26">
        <v>2018</v>
      </c>
      <c r="E118" s="26">
        <v>2022</v>
      </c>
      <c r="F118" s="10" t="s">
        <v>422</v>
      </c>
      <c r="G118" s="10" t="s">
        <v>422</v>
      </c>
      <c r="H118" s="26" t="s">
        <v>422</v>
      </c>
      <c r="I118" s="13">
        <f t="shared" si="101"/>
        <v>1.92</v>
      </c>
      <c r="J118" s="26">
        <v>0</v>
      </c>
      <c r="K118" s="9">
        <f t="shared" si="102"/>
        <v>0</v>
      </c>
      <c r="L118" s="9">
        <v>0</v>
      </c>
      <c r="M118" s="9">
        <v>0</v>
      </c>
      <c r="N118" s="9">
        <v>0</v>
      </c>
      <c r="O118" s="9">
        <v>0</v>
      </c>
      <c r="P118" s="9">
        <f t="shared" si="103"/>
        <v>0</v>
      </c>
      <c r="Q118" s="9">
        <v>0</v>
      </c>
      <c r="R118" s="9">
        <v>0</v>
      </c>
      <c r="S118" s="9">
        <v>0</v>
      </c>
      <c r="T118" s="9">
        <v>0</v>
      </c>
      <c r="U118" s="9">
        <f t="shared" si="104"/>
        <v>0</v>
      </c>
      <c r="V118" s="9">
        <v>0</v>
      </c>
      <c r="W118" s="9">
        <v>0</v>
      </c>
      <c r="X118" s="9">
        <v>0</v>
      </c>
      <c r="Y118" s="9">
        <v>0</v>
      </c>
      <c r="Z118" s="9">
        <f t="shared" si="105"/>
        <v>1.92</v>
      </c>
      <c r="AA118" s="9">
        <v>0</v>
      </c>
      <c r="AB118" s="9">
        <v>0</v>
      </c>
      <c r="AC118" s="9">
        <v>1.92</v>
      </c>
      <c r="AD118" s="9">
        <v>0</v>
      </c>
      <c r="AE118" s="9">
        <f t="shared" si="106"/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f t="shared" si="95"/>
        <v>1.92</v>
      </c>
      <c r="AK118" s="9">
        <f t="shared" si="91"/>
        <v>0</v>
      </c>
      <c r="AL118" s="9">
        <f t="shared" si="92"/>
        <v>0</v>
      </c>
      <c r="AM118" s="9">
        <f t="shared" si="93"/>
        <v>1.92</v>
      </c>
      <c r="AN118" s="9">
        <f t="shared" si="94"/>
        <v>0</v>
      </c>
    </row>
    <row r="119" spans="1:40" s="19" customFormat="1" ht="47.25">
      <c r="A119" s="26" t="s">
        <v>76</v>
      </c>
      <c r="B119" s="26" t="s">
        <v>189</v>
      </c>
      <c r="C119" s="26" t="s">
        <v>203</v>
      </c>
      <c r="D119" s="26">
        <v>2018</v>
      </c>
      <c r="E119" s="26">
        <v>2022</v>
      </c>
      <c r="F119" s="10" t="s">
        <v>422</v>
      </c>
      <c r="G119" s="10" t="s">
        <v>422</v>
      </c>
      <c r="H119" s="26" t="s">
        <v>422</v>
      </c>
      <c r="I119" s="13">
        <f t="shared" si="101"/>
        <v>0.89600000000000002</v>
      </c>
      <c r="J119" s="26">
        <v>0</v>
      </c>
      <c r="K119" s="9">
        <f t="shared" si="102"/>
        <v>0</v>
      </c>
      <c r="L119" s="9">
        <v>0</v>
      </c>
      <c r="M119" s="9">
        <v>0</v>
      </c>
      <c r="N119" s="9">
        <v>0</v>
      </c>
      <c r="O119" s="9">
        <v>0</v>
      </c>
      <c r="P119" s="9">
        <f t="shared" si="103"/>
        <v>0</v>
      </c>
      <c r="Q119" s="9">
        <v>0</v>
      </c>
      <c r="R119" s="9">
        <v>0</v>
      </c>
      <c r="S119" s="9">
        <v>0</v>
      </c>
      <c r="T119" s="9">
        <v>0</v>
      </c>
      <c r="U119" s="9">
        <f t="shared" si="104"/>
        <v>0</v>
      </c>
      <c r="V119" s="9">
        <v>0</v>
      </c>
      <c r="W119" s="9">
        <v>0</v>
      </c>
      <c r="X119" s="9">
        <v>0</v>
      </c>
      <c r="Y119" s="9">
        <v>0</v>
      </c>
      <c r="Z119" s="9">
        <f t="shared" si="105"/>
        <v>0.89600000000000002</v>
      </c>
      <c r="AA119" s="9">
        <v>0</v>
      </c>
      <c r="AB119" s="9">
        <v>0</v>
      </c>
      <c r="AC119" s="9">
        <v>0.89600000000000002</v>
      </c>
      <c r="AD119" s="9">
        <v>0</v>
      </c>
      <c r="AE119" s="9">
        <f t="shared" si="106"/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f t="shared" si="95"/>
        <v>0.89600000000000002</v>
      </c>
      <c r="AK119" s="9">
        <f t="shared" si="91"/>
        <v>0</v>
      </c>
      <c r="AL119" s="9">
        <f t="shared" si="92"/>
        <v>0</v>
      </c>
      <c r="AM119" s="9">
        <f t="shared" si="93"/>
        <v>0.89600000000000002</v>
      </c>
      <c r="AN119" s="9">
        <f t="shared" si="94"/>
        <v>0</v>
      </c>
    </row>
    <row r="120" spans="1:40" s="19" customFormat="1" ht="47.25">
      <c r="A120" s="26" t="s">
        <v>76</v>
      </c>
      <c r="B120" s="26" t="s">
        <v>190</v>
      </c>
      <c r="C120" s="26" t="s">
        <v>204</v>
      </c>
      <c r="D120" s="26">
        <v>2018</v>
      </c>
      <c r="E120" s="26">
        <v>2022</v>
      </c>
      <c r="F120" s="10" t="s">
        <v>422</v>
      </c>
      <c r="G120" s="10" t="s">
        <v>422</v>
      </c>
      <c r="H120" s="26" t="s">
        <v>422</v>
      </c>
      <c r="I120" s="13">
        <f t="shared" si="101"/>
        <v>0.89600000000000002</v>
      </c>
      <c r="J120" s="26">
        <v>0</v>
      </c>
      <c r="K120" s="9">
        <f t="shared" si="102"/>
        <v>0</v>
      </c>
      <c r="L120" s="9">
        <v>0</v>
      </c>
      <c r="M120" s="9">
        <v>0</v>
      </c>
      <c r="N120" s="9">
        <v>0</v>
      </c>
      <c r="O120" s="9">
        <v>0</v>
      </c>
      <c r="P120" s="9">
        <f t="shared" si="103"/>
        <v>0</v>
      </c>
      <c r="Q120" s="9">
        <v>0</v>
      </c>
      <c r="R120" s="9">
        <v>0</v>
      </c>
      <c r="S120" s="9">
        <v>0</v>
      </c>
      <c r="T120" s="9">
        <v>0</v>
      </c>
      <c r="U120" s="9">
        <f t="shared" si="104"/>
        <v>0</v>
      </c>
      <c r="V120" s="9">
        <v>0</v>
      </c>
      <c r="W120" s="9">
        <v>0</v>
      </c>
      <c r="X120" s="9">
        <v>0</v>
      </c>
      <c r="Y120" s="9">
        <v>0</v>
      </c>
      <c r="Z120" s="9">
        <f t="shared" si="105"/>
        <v>0.89600000000000002</v>
      </c>
      <c r="AA120" s="9">
        <v>0</v>
      </c>
      <c r="AB120" s="9">
        <v>0</v>
      </c>
      <c r="AC120" s="9">
        <v>0.89600000000000002</v>
      </c>
      <c r="AD120" s="9">
        <v>0</v>
      </c>
      <c r="AE120" s="9">
        <f t="shared" si="106"/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f t="shared" si="95"/>
        <v>0.89600000000000002</v>
      </c>
      <c r="AK120" s="9">
        <f t="shared" si="91"/>
        <v>0</v>
      </c>
      <c r="AL120" s="9">
        <f t="shared" si="92"/>
        <v>0</v>
      </c>
      <c r="AM120" s="9">
        <f t="shared" si="93"/>
        <v>0.89600000000000002</v>
      </c>
      <c r="AN120" s="9">
        <f t="shared" si="94"/>
        <v>0</v>
      </c>
    </row>
    <row r="121" spans="1:40" s="19" customFormat="1" ht="47.25">
      <c r="A121" s="26" t="s">
        <v>76</v>
      </c>
      <c r="B121" s="26" t="s">
        <v>191</v>
      </c>
      <c r="C121" s="26" t="s">
        <v>205</v>
      </c>
      <c r="D121" s="26">
        <v>2018</v>
      </c>
      <c r="E121" s="26">
        <v>2022</v>
      </c>
      <c r="F121" s="10" t="s">
        <v>422</v>
      </c>
      <c r="G121" s="10" t="s">
        <v>422</v>
      </c>
      <c r="H121" s="26" t="s">
        <v>422</v>
      </c>
      <c r="I121" s="13">
        <f t="shared" si="101"/>
        <v>1.33</v>
      </c>
      <c r="J121" s="26">
        <v>0</v>
      </c>
      <c r="K121" s="9">
        <f t="shared" si="102"/>
        <v>0</v>
      </c>
      <c r="L121" s="9">
        <v>0</v>
      </c>
      <c r="M121" s="9">
        <v>0</v>
      </c>
      <c r="N121" s="9">
        <v>0</v>
      </c>
      <c r="O121" s="9">
        <v>0</v>
      </c>
      <c r="P121" s="9">
        <f t="shared" si="103"/>
        <v>0</v>
      </c>
      <c r="Q121" s="9">
        <v>0</v>
      </c>
      <c r="R121" s="9">
        <v>0</v>
      </c>
      <c r="S121" s="9">
        <v>0</v>
      </c>
      <c r="T121" s="9">
        <v>0</v>
      </c>
      <c r="U121" s="9">
        <f t="shared" si="104"/>
        <v>0</v>
      </c>
      <c r="V121" s="9">
        <v>0</v>
      </c>
      <c r="W121" s="9">
        <v>0</v>
      </c>
      <c r="X121" s="9">
        <v>0</v>
      </c>
      <c r="Y121" s="9">
        <v>0</v>
      </c>
      <c r="Z121" s="9">
        <f t="shared" si="105"/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f t="shared" si="106"/>
        <v>1.33</v>
      </c>
      <c r="AF121" s="9">
        <v>0</v>
      </c>
      <c r="AG121" s="9">
        <v>0</v>
      </c>
      <c r="AH121" s="9">
        <v>1.33</v>
      </c>
      <c r="AI121" s="9">
        <v>0</v>
      </c>
      <c r="AJ121" s="9">
        <f t="shared" si="95"/>
        <v>1.33</v>
      </c>
      <c r="AK121" s="9">
        <f t="shared" si="91"/>
        <v>0</v>
      </c>
      <c r="AL121" s="9">
        <f t="shared" si="92"/>
        <v>0</v>
      </c>
      <c r="AM121" s="9">
        <f t="shared" si="93"/>
        <v>1.33</v>
      </c>
      <c r="AN121" s="9">
        <f t="shared" si="94"/>
        <v>0</v>
      </c>
    </row>
    <row r="122" spans="1:40" s="19" customFormat="1" ht="47.25">
      <c r="A122" s="26" t="s">
        <v>76</v>
      </c>
      <c r="B122" s="26" t="s">
        <v>192</v>
      </c>
      <c r="C122" s="26" t="s">
        <v>206</v>
      </c>
      <c r="D122" s="26">
        <v>2018</v>
      </c>
      <c r="E122" s="26">
        <v>2022</v>
      </c>
      <c r="F122" s="10" t="s">
        <v>422</v>
      </c>
      <c r="G122" s="10" t="s">
        <v>422</v>
      </c>
      <c r="H122" s="26" t="s">
        <v>422</v>
      </c>
      <c r="I122" s="13">
        <f t="shared" si="101"/>
        <v>0.93100000000000005</v>
      </c>
      <c r="J122" s="26">
        <v>0</v>
      </c>
      <c r="K122" s="9">
        <f t="shared" si="102"/>
        <v>0</v>
      </c>
      <c r="L122" s="9">
        <v>0</v>
      </c>
      <c r="M122" s="9">
        <v>0</v>
      </c>
      <c r="N122" s="9">
        <v>0</v>
      </c>
      <c r="O122" s="9">
        <v>0</v>
      </c>
      <c r="P122" s="9">
        <f t="shared" si="103"/>
        <v>0</v>
      </c>
      <c r="Q122" s="9">
        <v>0</v>
      </c>
      <c r="R122" s="9">
        <v>0</v>
      </c>
      <c r="S122" s="9">
        <v>0</v>
      </c>
      <c r="T122" s="9">
        <v>0</v>
      </c>
      <c r="U122" s="9">
        <f t="shared" si="104"/>
        <v>0</v>
      </c>
      <c r="V122" s="9">
        <v>0</v>
      </c>
      <c r="W122" s="9">
        <v>0</v>
      </c>
      <c r="X122" s="9">
        <v>0</v>
      </c>
      <c r="Y122" s="9">
        <v>0</v>
      </c>
      <c r="Z122" s="9">
        <f t="shared" si="105"/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f t="shared" si="106"/>
        <v>0.93100000000000005</v>
      </c>
      <c r="AF122" s="9">
        <v>0</v>
      </c>
      <c r="AG122" s="9">
        <v>0</v>
      </c>
      <c r="AH122" s="9">
        <v>0.93100000000000005</v>
      </c>
      <c r="AI122" s="9">
        <v>0</v>
      </c>
      <c r="AJ122" s="9">
        <f t="shared" si="95"/>
        <v>0.93100000000000005</v>
      </c>
      <c r="AK122" s="9">
        <f t="shared" si="91"/>
        <v>0</v>
      </c>
      <c r="AL122" s="9">
        <f t="shared" si="92"/>
        <v>0</v>
      </c>
      <c r="AM122" s="9">
        <f t="shared" si="93"/>
        <v>0.93100000000000005</v>
      </c>
      <c r="AN122" s="9">
        <f t="shared" si="94"/>
        <v>0</v>
      </c>
    </row>
    <row r="123" spans="1:40" s="19" customFormat="1" ht="47.25">
      <c r="A123" s="26" t="s">
        <v>76</v>
      </c>
      <c r="B123" s="26" t="s">
        <v>207</v>
      </c>
      <c r="C123" s="26" t="s">
        <v>235</v>
      </c>
      <c r="D123" s="26">
        <v>2018</v>
      </c>
      <c r="E123" s="26">
        <v>2022</v>
      </c>
      <c r="F123" s="10" t="s">
        <v>422</v>
      </c>
      <c r="G123" s="10" t="s">
        <v>422</v>
      </c>
      <c r="H123" s="26" t="s">
        <v>422</v>
      </c>
      <c r="I123" s="13">
        <f t="shared" si="101"/>
        <v>29.564850000000003</v>
      </c>
      <c r="J123" s="26">
        <v>0</v>
      </c>
      <c r="K123" s="9">
        <f t="shared" si="102"/>
        <v>29.564850000000003</v>
      </c>
      <c r="L123" s="9">
        <v>0</v>
      </c>
      <c r="M123" s="9">
        <v>0</v>
      </c>
      <c r="N123" s="9">
        <v>29.564850000000003</v>
      </c>
      <c r="O123" s="9">
        <v>0</v>
      </c>
      <c r="P123" s="9">
        <f t="shared" ref="P123:P152" si="107">SUM(Q123:T123)</f>
        <v>0</v>
      </c>
      <c r="Q123" s="9">
        <v>0</v>
      </c>
      <c r="R123" s="9">
        <v>0</v>
      </c>
      <c r="S123" s="9">
        <v>0</v>
      </c>
      <c r="T123" s="9">
        <v>0</v>
      </c>
      <c r="U123" s="9">
        <f t="shared" ref="U123:U152" si="108">SUM(V123:Y123)</f>
        <v>0</v>
      </c>
      <c r="V123" s="9">
        <v>0</v>
      </c>
      <c r="W123" s="9">
        <v>0</v>
      </c>
      <c r="X123" s="9">
        <v>0</v>
      </c>
      <c r="Y123" s="9">
        <v>0</v>
      </c>
      <c r="Z123" s="9">
        <f t="shared" ref="Z123:Z152" si="109">SUM(AA123:AD123)</f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f t="shared" ref="AE123:AE152" si="110">SUM(AF123:AI123)</f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f t="shared" si="95"/>
        <v>29.564850000000003</v>
      </c>
      <c r="AK123" s="9">
        <f t="shared" si="91"/>
        <v>0</v>
      </c>
      <c r="AL123" s="9">
        <f t="shared" si="92"/>
        <v>0</v>
      </c>
      <c r="AM123" s="9">
        <f t="shared" si="93"/>
        <v>29.564850000000003</v>
      </c>
      <c r="AN123" s="9">
        <f t="shared" si="94"/>
        <v>0</v>
      </c>
    </row>
    <row r="124" spans="1:40" s="20" customFormat="1" ht="47.25">
      <c r="A124" s="26" t="s">
        <v>76</v>
      </c>
      <c r="B124" s="26" t="s">
        <v>425</v>
      </c>
      <c r="C124" s="26" t="s">
        <v>236</v>
      </c>
      <c r="D124" s="26">
        <v>2018</v>
      </c>
      <c r="E124" s="26">
        <v>2022</v>
      </c>
      <c r="F124" s="10" t="s">
        <v>422</v>
      </c>
      <c r="G124" s="10" t="s">
        <v>422</v>
      </c>
      <c r="H124" s="26" t="s">
        <v>422</v>
      </c>
      <c r="I124" s="13">
        <f t="shared" ref="I124" si="111">AJ124</f>
        <v>34.092800000000004</v>
      </c>
      <c r="J124" s="26">
        <v>0</v>
      </c>
      <c r="K124" s="9">
        <f t="shared" ref="K124" si="112">SUM(L124:O124)</f>
        <v>0</v>
      </c>
      <c r="L124" s="9">
        <v>0</v>
      </c>
      <c r="M124" s="9">
        <v>0</v>
      </c>
      <c r="N124" s="9">
        <v>0</v>
      </c>
      <c r="O124" s="9">
        <v>0</v>
      </c>
      <c r="P124" s="9">
        <f t="shared" ref="P124" si="113">SUM(Q124:T124)</f>
        <v>0</v>
      </c>
      <c r="Q124" s="9">
        <v>0</v>
      </c>
      <c r="R124" s="9">
        <v>0</v>
      </c>
      <c r="S124" s="9">
        <v>0</v>
      </c>
      <c r="T124" s="9">
        <v>0</v>
      </c>
      <c r="U124" s="9">
        <f t="shared" ref="U124" si="114">SUM(V124:Y124)</f>
        <v>0</v>
      </c>
      <c r="V124" s="9">
        <v>0</v>
      </c>
      <c r="W124" s="9">
        <v>0</v>
      </c>
      <c r="X124" s="9">
        <v>0</v>
      </c>
      <c r="Y124" s="9">
        <v>0</v>
      </c>
      <c r="Z124" s="9">
        <f t="shared" ref="Z124" si="115">SUM(AA124:AD124)</f>
        <v>34.092800000000004</v>
      </c>
      <c r="AA124" s="9">
        <v>0</v>
      </c>
      <c r="AB124" s="9">
        <v>0</v>
      </c>
      <c r="AC124" s="9">
        <v>34.092800000000004</v>
      </c>
      <c r="AD124" s="9">
        <v>0</v>
      </c>
      <c r="AE124" s="9">
        <f t="shared" ref="AE124" si="116">SUM(AF124:AI124)</f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f t="shared" ref="AJ124" si="117">SUM(AK124:AN124)</f>
        <v>34.092800000000004</v>
      </c>
      <c r="AK124" s="9">
        <f t="shared" si="91"/>
        <v>0</v>
      </c>
      <c r="AL124" s="9">
        <f t="shared" si="92"/>
        <v>0</v>
      </c>
      <c r="AM124" s="9">
        <f t="shared" si="93"/>
        <v>34.092800000000004</v>
      </c>
      <c r="AN124" s="9">
        <f t="shared" si="94"/>
        <v>0</v>
      </c>
    </row>
    <row r="125" spans="1:40" s="19" customFormat="1" ht="47.25">
      <c r="A125" s="26" t="s">
        <v>76</v>
      </c>
      <c r="B125" s="26" t="s">
        <v>208</v>
      </c>
      <c r="C125" s="26" t="s">
        <v>237</v>
      </c>
      <c r="D125" s="26">
        <v>2018</v>
      </c>
      <c r="E125" s="26">
        <v>2022</v>
      </c>
      <c r="F125" s="10" t="s">
        <v>422</v>
      </c>
      <c r="G125" s="10" t="s">
        <v>422</v>
      </c>
      <c r="H125" s="26" t="s">
        <v>422</v>
      </c>
      <c r="I125" s="13">
        <f t="shared" si="101"/>
        <v>18.72</v>
      </c>
      <c r="J125" s="26">
        <v>0</v>
      </c>
      <c r="K125" s="9">
        <f t="shared" si="102"/>
        <v>0</v>
      </c>
      <c r="L125" s="9">
        <v>0</v>
      </c>
      <c r="M125" s="9">
        <v>0</v>
      </c>
      <c r="N125" s="9">
        <v>0</v>
      </c>
      <c r="O125" s="9">
        <v>0</v>
      </c>
      <c r="P125" s="9">
        <f t="shared" si="107"/>
        <v>18.72</v>
      </c>
      <c r="Q125" s="9">
        <v>0</v>
      </c>
      <c r="R125" s="9">
        <v>0</v>
      </c>
      <c r="S125" s="9">
        <v>18.72</v>
      </c>
      <c r="T125" s="9">
        <v>0</v>
      </c>
      <c r="U125" s="9">
        <f t="shared" si="108"/>
        <v>0</v>
      </c>
      <c r="V125" s="9">
        <v>0</v>
      </c>
      <c r="W125" s="9">
        <v>0</v>
      </c>
      <c r="X125" s="9">
        <v>0</v>
      </c>
      <c r="Y125" s="9">
        <v>0</v>
      </c>
      <c r="Z125" s="9">
        <f t="shared" si="109"/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f t="shared" si="110"/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f t="shared" si="95"/>
        <v>18.72</v>
      </c>
      <c r="AK125" s="9">
        <f t="shared" si="91"/>
        <v>0</v>
      </c>
      <c r="AL125" s="9">
        <f t="shared" si="92"/>
        <v>0</v>
      </c>
      <c r="AM125" s="9">
        <f t="shared" si="93"/>
        <v>18.72</v>
      </c>
      <c r="AN125" s="9">
        <f t="shared" si="94"/>
        <v>0</v>
      </c>
    </row>
    <row r="126" spans="1:40" s="19" customFormat="1" ht="47.25">
      <c r="A126" s="26" t="s">
        <v>76</v>
      </c>
      <c r="B126" s="26" t="s">
        <v>209</v>
      </c>
      <c r="C126" s="26" t="s">
        <v>238</v>
      </c>
      <c r="D126" s="26">
        <v>2018</v>
      </c>
      <c r="E126" s="26">
        <v>2022</v>
      </c>
      <c r="F126" s="10" t="s">
        <v>422</v>
      </c>
      <c r="G126" s="10" t="s">
        <v>422</v>
      </c>
      <c r="H126" s="26" t="s">
        <v>422</v>
      </c>
      <c r="I126" s="13">
        <f t="shared" si="101"/>
        <v>33.118720000000003</v>
      </c>
      <c r="J126" s="26">
        <v>0</v>
      </c>
      <c r="K126" s="9">
        <f t="shared" si="102"/>
        <v>0</v>
      </c>
      <c r="L126" s="9">
        <v>0</v>
      </c>
      <c r="M126" s="9">
        <v>0</v>
      </c>
      <c r="N126" s="9">
        <v>0</v>
      </c>
      <c r="O126" s="9">
        <v>0</v>
      </c>
      <c r="P126" s="9">
        <f t="shared" si="107"/>
        <v>0</v>
      </c>
      <c r="Q126" s="9">
        <v>0</v>
      </c>
      <c r="R126" s="9">
        <v>0</v>
      </c>
      <c r="S126" s="9">
        <v>0</v>
      </c>
      <c r="T126" s="9">
        <v>0</v>
      </c>
      <c r="U126" s="9">
        <f t="shared" si="108"/>
        <v>0</v>
      </c>
      <c r="V126" s="9">
        <v>0</v>
      </c>
      <c r="W126" s="9">
        <v>0</v>
      </c>
      <c r="X126" s="9">
        <v>0</v>
      </c>
      <c r="Y126" s="9">
        <v>0</v>
      </c>
      <c r="Z126" s="9">
        <f t="shared" si="109"/>
        <v>33.118720000000003</v>
      </c>
      <c r="AA126" s="9">
        <v>0</v>
      </c>
      <c r="AB126" s="9">
        <v>0</v>
      </c>
      <c r="AC126" s="9">
        <v>33.118720000000003</v>
      </c>
      <c r="AD126" s="9">
        <v>0</v>
      </c>
      <c r="AE126" s="9">
        <f t="shared" si="110"/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f t="shared" si="95"/>
        <v>33.118720000000003</v>
      </c>
      <c r="AK126" s="9">
        <f t="shared" si="91"/>
        <v>0</v>
      </c>
      <c r="AL126" s="9">
        <f t="shared" si="92"/>
        <v>0</v>
      </c>
      <c r="AM126" s="9">
        <f t="shared" si="93"/>
        <v>33.118720000000003</v>
      </c>
      <c r="AN126" s="9">
        <f t="shared" si="94"/>
        <v>0</v>
      </c>
    </row>
    <row r="127" spans="1:40" s="19" customFormat="1" ht="47.25">
      <c r="A127" s="26" t="s">
        <v>76</v>
      </c>
      <c r="B127" s="26" t="s">
        <v>210</v>
      </c>
      <c r="C127" s="26" t="s">
        <v>239</v>
      </c>
      <c r="D127" s="26">
        <v>2018</v>
      </c>
      <c r="E127" s="26">
        <v>2022</v>
      </c>
      <c r="F127" s="10" t="s">
        <v>422</v>
      </c>
      <c r="G127" s="10" t="s">
        <v>422</v>
      </c>
      <c r="H127" s="26" t="s">
        <v>422</v>
      </c>
      <c r="I127" s="13">
        <f t="shared" si="101"/>
        <v>13.3</v>
      </c>
      <c r="J127" s="26">
        <v>0</v>
      </c>
      <c r="K127" s="9">
        <f t="shared" si="102"/>
        <v>0</v>
      </c>
      <c r="L127" s="9">
        <v>0</v>
      </c>
      <c r="M127" s="9">
        <v>0</v>
      </c>
      <c r="N127" s="9">
        <v>0</v>
      </c>
      <c r="O127" s="9">
        <v>0</v>
      </c>
      <c r="P127" s="9">
        <f t="shared" si="107"/>
        <v>0</v>
      </c>
      <c r="Q127" s="9">
        <v>0</v>
      </c>
      <c r="R127" s="9">
        <v>0</v>
      </c>
      <c r="S127" s="9">
        <v>0</v>
      </c>
      <c r="T127" s="9">
        <v>0</v>
      </c>
      <c r="U127" s="9">
        <f t="shared" si="108"/>
        <v>0</v>
      </c>
      <c r="V127" s="9">
        <v>0</v>
      </c>
      <c r="W127" s="9">
        <v>0</v>
      </c>
      <c r="X127" s="9">
        <v>0</v>
      </c>
      <c r="Y127" s="9">
        <v>0</v>
      </c>
      <c r="Z127" s="9">
        <f t="shared" si="109"/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f t="shared" si="110"/>
        <v>13.3</v>
      </c>
      <c r="AF127" s="9">
        <v>0</v>
      </c>
      <c r="AG127" s="9">
        <v>0</v>
      </c>
      <c r="AH127" s="9">
        <v>13.3</v>
      </c>
      <c r="AI127" s="9">
        <v>0</v>
      </c>
      <c r="AJ127" s="9">
        <f t="shared" si="95"/>
        <v>13.3</v>
      </c>
      <c r="AK127" s="9">
        <f t="shared" si="91"/>
        <v>0</v>
      </c>
      <c r="AL127" s="9">
        <f t="shared" si="92"/>
        <v>0</v>
      </c>
      <c r="AM127" s="9">
        <f t="shared" si="93"/>
        <v>13.3</v>
      </c>
      <c r="AN127" s="9">
        <f t="shared" si="94"/>
        <v>0</v>
      </c>
    </row>
    <row r="128" spans="1:40" s="19" customFormat="1" ht="47.25">
      <c r="A128" s="26" t="s">
        <v>76</v>
      </c>
      <c r="B128" s="26" t="s">
        <v>211</v>
      </c>
      <c r="C128" s="26" t="s">
        <v>240</v>
      </c>
      <c r="D128" s="26">
        <v>2018</v>
      </c>
      <c r="E128" s="26">
        <v>2022</v>
      </c>
      <c r="F128" s="10" t="s">
        <v>422</v>
      </c>
      <c r="G128" s="10" t="s">
        <v>422</v>
      </c>
      <c r="H128" s="26" t="s">
        <v>422</v>
      </c>
      <c r="I128" s="13">
        <f t="shared" si="101"/>
        <v>5.9850000000000003</v>
      </c>
      <c r="J128" s="26">
        <v>0</v>
      </c>
      <c r="K128" s="9">
        <f t="shared" si="102"/>
        <v>0</v>
      </c>
      <c r="L128" s="9">
        <v>0</v>
      </c>
      <c r="M128" s="9">
        <v>0</v>
      </c>
      <c r="N128" s="9">
        <v>0</v>
      </c>
      <c r="O128" s="9">
        <v>0</v>
      </c>
      <c r="P128" s="9">
        <f t="shared" si="107"/>
        <v>0</v>
      </c>
      <c r="Q128" s="9">
        <v>0</v>
      </c>
      <c r="R128" s="9">
        <v>0</v>
      </c>
      <c r="S128" s="9">
        <v>0</v>
      </c>
      <c r="T128" s="9">
        <v>0</v>
      </c>
      <c r="U128" s="9">
        <f t="shared" si="108"/>
        <v>0</v>
      </c>
      <c r="V128" s="9">
        <v>0</v>
      </c>
      <c r="W128" s="9">
        <v>0</v>
      </c>
      <c r="X128" s="9">
        <v>0</v>
      </c>
      <c r="Y128" s="9">
        <v>0</v>
      </c>
      <c r="Z128" s="9">
        <f t="shared" si="109"/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f t="shared" si="110"/>
        <v>5.9850000000000003</v>
      </c>
      <c r="AF128" s="9">
        <v>0</v>
      </c>
      <c r="AG128" s="9">
        <v>0</v>
      </c>
      <c r="AH128" s="9">
        <v>5.9850000000000003</v>
      </c>
      <c r="AI128" s="9">
        <v>0</v>
      </c>
      <c r="AJ128" s="9">
        <f t="shared" si="95"/>
        <v>5.9850000000000003</v>
      </c>
      <c r="AK128" s="9">
        <f t="shared" si="91"/>
        <v>0</v>
      </c>
      <c r="AL128" s="9">
        <f t="shared" si="92"/>
        <v>0</v>
      </c>
      <c r="AM128" s="9">
        <f t="shared" si="93"/>
        <v>5.9850000000000003</v>
      </c>
      <c r="AN128" s="9">
        <f t="shared" si="94"/>
        <v>0</v>
      </c>
    </row>
    <row r="129" spans="1:40" s="19" customFormat="1" ht="31.5">
      <c r="A129" s="26" t="s">
        <v>76</v>
      </c>
      <c r="B129" s="26" t="s">
        <v>212</v>
      </c>
      <c r="C129" s="26" t="s">
        <v>241</v>
      </c>
      <c r="D129" s="26">
        <v>2018</v>
      </c>
      <c r="E129" s="26">
        <v>2022</v>
      </c>
      <c r="F129" s="10" t="s">
        <v>422</v>
      </c>
      <c r="G129" s="10" t="s">
        <v>422</v>
      </c>
      <c r="H129" s="26" t="s">
        <v>422</v>
      </c>
      <c r="I129" s="13">
        <f t="shared" si="101"/>
        <v>7.2150000000000007</v>
      </c>
      <c r="J129" s="26">
        <v>0</v>
      </c>
      <c r="K129" s="9">
        <f t="shared" si="102"/>
        <v>7.2150000000000007</v>
      </c>
      <c r="L129" s="9">
        <v>0</v>
      </c>
      <c r="M129" s="9">
        <v>0</v>
      </c>
      <c r="N129" s="9">
        <v>7.2150000000000007</v>
      </c>
      <c r="O129" s="9">
        <v>0</v>
      </c>
      <c r="P129" s="9">
        <f t="shared" si="107"/>
        <v>0</v>
      </c>
      <c r="Q129" s="9">
        <v>0</v>
      </c>
      <c r="R129" s="9">
        <v>0</v>
      </c>
      <c r="S129" s="9">
        <v>0</v>
      </c>
      <c r="T129" s="9">
        <v>0</v>
      </c>
      <c r="U129" s="9">
        <f t="shared" si="108"/>
        <v>0</v>
      </c>
      <c r="V129" s="9">
        <v>0</v>
      </c>
      <c r="W129" s="9">
        <v>0</v>
      </c>
      <c r="X129" s="9">
        <v>0</v>
      </c>
      <c r="Y129" s="9">
        <v>0</v>
      </c>
      <c r="Z129" s="9">
        <f t="shared" si="109"/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f t="shared" si="110"/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f t="shared" si="95"/>
        <v>7.2150000000000007</v>
      </c>
      <c r="AK129" s="9">
        <f t="shared" si="91"/>
        <v>0</v>
      </c>
      <c r="AL129" s="9">
        <f t="shared" si="92"/>
        <v>0</v>
      </c>
      <c r="AM129" s="9">
        <f t="shared" si="93"/>
        <v>7.2150000000000007</v>
      </c>
      <c r="AN129" s="9">
        <f t="shared" si="94"/>
        <v>0</v>
      </c>
    </row>
    <row r="130" spans="1:40" s="19" customFormat="1" ht="31.5">
      <c r="A130" s="26" t="s">
        <v>76</v>
      </c>
      <c r="B130" s="26" t="s">
        <v>213</v>
      </c>
      <c r="C130" s="26" t="s">
        <v>242</v>
      </c>
      <c r="D130" s="26">
        <v>2018</v>
      </c>
      <c r="E130" s="26">
        <v>2022</v>
      </c>
      <c r="F130" s="10" t="s">
        <v>422</v>
      </c>
      <c r="G130" s="10" t="s">
        <v>422</v>
      </c>
      <c r="H130" s="26" t="s">
        <v>422</v>
      </c>
      <c r="I130" s="13">
        <f t="shared" si="101"/>
        <v>7.6049999999999986</v>
      </c>
      <c r="J130" s="26">
        <v>0</v>
      </c>
      <c r="K130" s="9">
        <f t="shared" si="102"/>
        <v>0</v>
      </c>
      <c r="L130" s="9">
        <v>0</v>
      </c>
      <c r="M130" s="9">
        <v>0</v>
      </c>
      <c r="N130" s="9">
        <v>0</v>
      </c>
      <c r="O130" s="9">
        <v>0</v>
      </c>
      <c r="P130" s="9">
        <f t="shared" si="107"/>
        <v>7.6049999999999986</v>
      </c>
      <c r="Q130" s="9">
        <v>0</v>
      </c>
      <c r="R130" s="9">
        <v>0</v>
      </c>
      <c r="S130" s="9">
        <v>7.6049999999999986</v>
      </c>
      <c r="T130" s="9">
        <v>0</v>
      </c>
      <c r="U130" s="9">
        <f t="shared" si="108"/>
        <v>0</v>
      </c>
      <c r="V130" s="9">
        <v>0</v>
      </c>
      <c r="W130" s="9">
        <v>0</v>
      </c>
      <c r="X130" s="9">
        <v>0</v>
      </c>
      <c r="Y130" s="9">
        <v>0</v>
      </c>
      <c r="Z130" s="9">
        <f t="shared" si="109"/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f t="shared" si="110"/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f t="shared" si="95"/>
        <v>7.6049999999999986</v>
      </c>
      <c r="AK130" s="9">
        <f t="shared" si="91"/>
        <v>0</v>
      </c>
      <c r="AL130" s="9">
        <f t="shared" si="92"/>
        <v>0</v>
      </c>
      <c r="AM130" s="9">
        <f t="shared" si="93"/>
        <v>7.6049999999999986</v>
      </c>
      <c r="AN130" s="9">
        <f t="shared" si="94"/>
        <v>0</v>
      </c>
    </row>
    <row r="131" spans="1:40" s="19" customFormat="1" ht="47.25">
      <c r="A131" s="26" t="s">
        <v>76</v>
      </c>
      <c r="B131" s="26" t="s">
        <v>214</v>
      </c>
      <c r="C131" s="26" t="s">
        <v>243</v>
      </c>
      <c r="D131" s="26">
        <v>2018</v>
      </c>
      <c r="E131" s="26">
        <v>2022</v>
      </c>
      <c r="F131" s="10" t="s">
        <v>422</v>
      </c>
      <c r="G131" s="10" t="s">
        <v>422</v>
      </c>
      <c r="H131" s="26" t="s">
        <v>422</v>
      </c>
      <c r="I131" s="13">
        <f t="shared" si="101"/>
        <v>1.2809999999999999</v>
      </c>
      <c r="J131" s="26">
        <v>0</v>
      </c>
      <c r="K131" s="9">
        <f t="shared" si="102"/>
        <v>0</v>
      </c>
      <c r="L131" s="9">
        <v>0</v>
      </c>
      <c r="M131" s="9">
        <v>0</v>
      </c>
      <c r="N131" s="9">
        <v>0</v>
      </c>
      <c r="O131" s="9">
        <v>0</v>
      </c>
      <c r="P131" s="9">
        <f t="shared" si="107"/>
        <v>0</v>
      </c>
      <c r="Q131" s="9">
        <v>0</v>
      </c>
      <c r="R131" s="9">
        <v>0</v>
      </c>
      <c r="S131" s="9">
        <v>0</v>
      </c>
      <c r="T131" s="9">
        <v>0</v>
      </c>
      <c r="U131" s="9">
        <f t="shared" si="108"/>
        <v>1.2809999999999999</v>
      </c>
      <c r="V131" s="9">
        <v>0</v>
      </c>
      <c r="W131" s="9">
        <v>0</v>
      </c>
      <c r="X131" s="9">
        <v>1.2809999999999999</v>
      </c>
      <c r="Y131" s="9">
        <v>0</v>
      </c>
      <c r="Z131" s="9">
        <f t="shared" si="109"/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f t="shared" si="110"/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f t="shared" si="95"/>
        <v>1.2809999999999999</v>
      </c>
      <c r="AK131" s="9">
        <f t="shared" si="91"/>
        <v>0</v>
      </c>
      <c r="AL131" s="9">
        <f t="shared" si="92"/>
        <v>0</v>
      </c>
      <c r="AM131" s="9">
        <f t="shared" si="93"/>
        <v>1.2809999999999999</v>
      </c>
      <c r="AN131" s="9">
        <f t="shared" si="94"/>
        <v>0</v>
      </c>
    </row>
    <row r="132" spans="1:40" s="19" customFormat="1" ht="31.5">
      <c r="A132" s="26" t="s">
        <v>76</v>
      </c>
      <c r="B132" s="26" t="s">
        <v>215</v>
      </c>
      <c r="C132" s="26" t="s">
        <v>244</v>
      </c>
      <c r="D132" s="26">
        <v>2018</v>
      </c>
      <c r="E132" s="26">
        <v>2022</v>
      </c>
      <c r="F132" s="10" t="s">
        <v>422</v>
      </c>
      <c r="G132" s="10" t="s">
        <v>422</v>
      </c>
      <c r="H132" s="26" t="s">
        <v>422</v>
      </c>
      <c r="I132" s="13">
        <f t="shared" si="101"/>
        <v>6.4293999999999993</v>
      </c>
      <c r="J132" s="26">
        <v>0</v>
      </c>
      <c r="K132" s="9">
        <f t="shared" si="102"/>
        <v>0</v>
      </c>
      <c r="L132" s="9">
        <v>0</v>
      </c>
      <c r="M132" s="9">
        <v>0</v>
      </c>
      <c r="N132" s="9">
        <v>0</v>
      </c>
      <c r="O132" s="9">
        <v>0</v>
      </c>
      <c r="P132" s="9">
        <f t="shared" si="107"/>
        <v>0</v>
      </c>
      <c r="Q132" s="9">
        <v>0</v>
      </c>
      <c r="R132" s="9">
        <v>0</v>
      </c>
      <c r="S132" s="9">
        <v>0</v>
      </c>
      <c r="T132" s="9">
        <v>0</v>
      </c>
      <c r="U132" s="9">
        <f t="shared" si="108"/>
        <v>6.4293999999999993</v>
      </c>
      <c r="V132" s="9">
        <v>0</v>
      </c>
      <c r="W132" s="9">
        <v>0</v>
      </c>
      <c r="X132" s="9">
        <v>6.4293999999999993</v>
      </c>
      <c r="Y132" s="9">
        <v>0</v>
      </c>
      <c r="Z132" s="9">
        <f t="shared" si="109"/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f t="shared" si="110"/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f t="shared" si="95"/>
        <v>6.4293999999999993</v>
      </c>
      <c r="AK132" s="9">
        <f t="shared" si="91"/>
        <v>0</v>
      </c>
      <c r="AL132" s="9">
        <f t="shared" si="92"/>
        <v>0</v>
      </c>
      <c r="AM132" s="9">
        <f t="shared" si="93"/>
        <v>6.4293999999999993</v>
      </c>
      <c r="AN132" s="9">
        <f t="shared" si="94"/>
        <v>0</v>
      </c>
    </row>
    <row r="133" spans="1:40" s="19" customFormat="1" ht="31.5">
      <c r="A133" s="26" t="s">
        <v>76</v>
      </c>
      <c r="B133" s="26" t="s">
        <v>216</v>
      </c>
      <c r="C133" s="26" t="s">
        <v>245</v>
      </c>
      <c r="D133" s="26">
        <v>2018</v>
      </c>
      <c r="E133" s="26">
        <v>2022</v>
      </c>
      <c r="F133" s="10" t="s">
        <v>422</v>
      </c>
      <c r="G133" s="10" t="s">
        <v>422</v>
      </c>
      <c r="H133" s="26" t="s">
        <v>422</v>
      </c>
      <c r="I133" s="13">
        <f t="shared" si="101"/>
        <v>4.6208</v>
      </c>
      <c r="J133" s="26">
        <v>0</v>
      </c>
      <c r="K133" s="9">
        <f t="shared" si="102"/>
        <v>0</v>
      </c>
      <c r="L133" s="9">
        <v>0</v>
      </c>
      <c r="M133" s="9">
        <v>0</v>
      </c>
      <c r="N133" s="9">
        <v>0</v>
      </c>
      <c r="O133" s="9">
        <v>0</v>
      </c>
      <c r="P133" s="9">
        <f t="shared" si="107"/>
        <v>0</v>
      </c>
      <c r="Q133" s="9">
        <v>0</v>
      </c>
      <c r="R133" s="9">
        <v>0</v>
      </c>
      <c r="S133" s="9">
        <v>0</v>
      </c>
      <c r="T133" s="9">
        <v>0</v>
      </c>
      <c r="U133" s="9">
        <f t="shared" si="108"/>
        <v>0</v>
      </c>
      <c r="V133" s="9">
        <v>0</v>
      </c>
      <c r="W133" s="9">
        <v>0</v>
      </c>
      <c r="X133" s="9">
        <v>0</v>
      </c>
      <c r="Y133" s="9">
        <v>0</v>
      </c>
      <c r="Z133" s="9">
        <f t="shared" si="109"/>
        <v>4.6208</v>
      </c>
      <c r="AA133" s="9">
        <v>0</v>
      </c>
      <c r="AB133" s="9">
        <v>0</v>
      </c>
      <c r="AC133" s="9">
        <v>4.6208</v>
      </c>
      <c r="AD133" s="9">
        <v>0</v>
      </c>
      <c r="AE133" s="9">
        <f t="shared" si="110"/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f t="shared" si="95"/>
        <v>4.6208</v>
      </c>
      <c r="AK133" s="9">
        <f t="shared" si="91"/>
        <v>0</v>
      </c>
      <c r="AL133" s="9">
        <f t="shared" si="92"/>
        <v>0</v>
      </c>
      <c r="AM133" s="9">
        <f t="shared" si="93"/>
        <v>4.6208</v>
      </c>
      <c r="AN133" s="9">
        <f t="shared" si="94"/>
        <v>0</v>
      </c>
    </row>
    <row r="134" spans="1:40" s="19" customFormat="1" ht="31.5">
      <c r="A134" s="26" t="s">
        <v>76</v>
      </c>
      <c r="B134" s="26" t="s">
        <v>217</v>
      </c>
      <c r="C134" s="26" t="s">
        <v>246</v>
      </c>
      <c r="D134" s="26">
        <v>2018</v>
      </c>
      <c r="E134" s="26">
        <v>2022</v>
      </c>
      <c r="F134" s="10" t="s">
        <v>422</v>
      </c>
      <c r="G134" s="10" t="s">
        <v>422</v>
      </c>
      <c r="H134" s="26" t="s">
        <v>422</v>
      </c>
      <c r="I134" s="13">
        <f t="shared" si="101"/>
        <v>7.0091000000000001</v>
      </c>
      <c r="J134" s="26">
        <v>0</v>
      </c>
      <c r="K134" s="9">
        <f t="shared" si="102"/>
        <v>0</v>
      </c>
      <c r="L134" s="9">
        <v>0</v>
      </c>
      <c r="M134" s="9">
        <v>0</v>
      </c>
      <c r="N134" s="9">
        <v>0</v>
      </c>
      <c r="O134" s="9">
        <v>0</v>
      </c>
      <c r="P134" s="9">
        <f t="shared" si="107"/>
        <v>0</v>
      </c>
      <c r="Q134" s="9">
        <v>0</v>
      </c>
      <c r="R134" s="9">
        <v>0</v>
      </c>
      <c r="S134" s="9">
        <v>0</v>
      </c>
      <c r="T134" s="9">
        <v>0</v>
      </c>
      <c r="U134" s="9">
        <f t="shared" si="108"/>
        <v>0</v>
      </c>
      <c r="V134" s="9">
        <v>0</v>
      </c>
      <c r="W134" s="9">
        <v>0</v>
      </c>
      <c r="X134" s="9">
        <v>0</v>
      </c>
      <c r="Y134" s="9">
        <v>0</v>
      </c>
      <c r="Z134" s="9">
        <f t="shared" si="109"/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f t="shared" si="110"/>
        <v>7.0091000000000001</v>
      </c>
      <c r="AF134" s="9">
        <v>0</v>
      </c>
      <c r="AG134" s="9">
        <v>0</v>
      </c>
      <c r="AH134" s="9">
        <v>7.0091000000000001</v>
      </c>
      <c r="AI134" s="9">
        <v>0</v>
      </c>
      <c r="AJ134" s="9">
        <f t="shared" si="95"/>
        <v>7.0091000000000001</v>
      </c>
      <c r="AK134" s="9">
        <f t="shared" si="91"/>
        <v>0</v>
      </c>
      <c r="AL134" s="9">
        <f t="shared" si="92"/>
        <v>0</v>
      </c>
      <c r="AM134" s="9">
        <f t="shared" si="93"/>
        <v>7.0091000000000001</v>
      </c>
      <c r="AN134" s="9">
        <f t="shared" si="94"/>
        <v>0</v>
      </c>
    </row>
    <row r="135" spans="1:40" s="19" customFormat="1" ht="31.5">
      <c r="A135" s="26" t="s">
        <v>76</v>
      </c>
      <c r="B135" s="26" t="s">
        <v>218</v>
      </c>
      <c r="C135" s="26" t="s">
        <v>247</v>
      </c>
      <c r="D135" s="26">
        <v>2018</v>
      </c>
      <c r="E135" s="26">
        <v>2022</v>
      </c>
      <c r="F135" s="10" t="s">
        <v>422</v>
      </c>
      <c r="G135" s="10" t="s">
        <v>422</v>
      </c>
      <c r="H135" s="26" t="s">
        <v>422</v>
      </c>
      <c r="I135" s="13">
        <f t="shared" si="101"/>
        <v>4.1230000000000002</v>
      </c>
      <c r="J135" s="26">
        <v>0</v>
      </c>
      <c r="K135" s="9">
        <f t="shared" si="102"/>
        <v>0</v>
      </c>
      <c r="L135" s="9">
        <v>0</v>
      </c>
      <c r="M135" s="9">
        <v>0</v>
      </c>
      <c r="N135" s="9">
        <v>0</v>
      </c>
      <c r="O135" s="9">
        <v>0</v>
      </c>
      <c r="P135" s="9">
        <f t="shared" si="107"/>
        <v>0</v>
      </c>
      <c r="Q135" s="9">
        <v>0</v>
      </c>
      <c r="R135" s="9">
        <v>0</v>
      </c>
      <c r="S135" s="9">
        <v>0</v>
      </c>
      <c r="T135" s="9">
        <v>0</v>
      </c>
      <c r="U135" s="9">
        <f t="shared" si="108"/>
        <v>0</v>
      </c>
      <c r="V135" s="9">
        <v>0</v>
      </c>
      <c r="W135" s="9">
        <v>0</v>
      </c>
      <c r="X135" s="9">
        <v>0</v>
      </c>
      <c r="Y135" s="9">
        <v>0</v>
      </c>
      <c r="Z135" s="9">
        <f t="shared" si="109"/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f t="shared" si="110"/>
        <v>4.1230000000000002</v>
      </c>
      <c r="AF135" s="9">
        <v>0</v>
      </c>
      <c r="AG135" s="9">
        <v>0</v>
      </c>
      <c r="AH135" s="9">
        <v>4.1230000000000002</v>
      </c>
      <c r="AI135" s="9">
        <v>0</v>
      </c>
      <c r="AJ135" s="9">
        <f t="shared" si="95"/>
        <v>4.1230000000000002</v>
      </c>
      <c r="AK135" s="9">
        <f t="shared" si="91"/>
        <v>0</v>
      </c>
      <c r="AL135" s="9">
        <f t="shared" si="92"/>
        <v>0</v>
      </c>
      <c r="AM135" s="9">
        <f t="shared" si="93"/>
        <v>4.1230000000000002</v>
      </c>
      <c r="AN135" s="9">
        <f t="shared" si="94"/>
        <v>0</v>
      </c>
    </row>
    <row r="136" spans="1:40" s="19" customFormat="1" ht="47.25">
      <c r="A136" s="26" t="s">
        <v>76</v>
      </c>
      <c r="B136" s="26" t="s">
        <v>219</v>
      </c>
      <c r="C136" s="26" t="s">
        <v>248</v>
      </c>
      <c r="D136" s="26">
        <v>2018</v>
      </c>
      <c r="E136" s="26">
        <v>2022</v>
      </c>
      <c r="F136" s="10" t="s">
        <v>422</v>
      </c>
      <c r="G136" s="10" t="s">
        <v>422</v>
      </c>
      <c r="H136" s="26" t="s">
        <v>422</v>
      </c>
      <c r="I136" s="13">
        <f t="shared" si="101"/>
        <v>2.8071899999999999</v>
      </c>
      <c r="J136" s="26">
        <v>0</v>
      </c>
      <c r="K136" s="9">
        <f t="shared" si="102"/>
        <v>2.8071899999999999</v>
      </c>
      <c r="L136" s="9">
        <v>0</v>
      </c>
      <c r="M136" s="9">
        <v>0</v>
      </c>
      <c r="N136" s="9">
        <v>2.8071899999999999</v>
      </c>
      <c r="O136" s="9">
        <v>0</v>
      </c>
      <c r="P136" s="9">
        <f t="shared" si="107"/>
        <v>0</v>
      </c>
      <c r="Q136" s="9">
        <v>0</v>
      </c>
      <c r="R136" s="9">
        <v>0</v>
      </c>
      <c r="S136" s="9">
        <v>0</v>
      </c>
      <c r="T136" s="9">
        <v>0</v>
      </c>
      <c r="U136" s="9">
        <f t="shared" si="108"/>
        <v>0</v>
      </c>
      <c r="V136" s="9">
        <v>0</v>
      </c>
      <c r="W136" s="9">
        <v>0</v>
      </c>
      <c r="X136" s="9">
        <v>0</v>
      </c>
      <c r="Y136" s="9">
        <v>0</v>
      </c>
      <c r="Z136" s="9">
        <f t="shared" si="109"/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f t="shared" si="110"/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f t="shared" si="95"/>
        <v>2.8071899999999999</v>
      </c>
      <c r="AK136" s="9">
        <f t="shared" si="91"/>
        <v>0</v>
      </c>
      <c r="AL136" s="9">
        <f t="shared" si="92"/>
        <v>0</v>
      </c>
      <c r="AM136" s="9">
        <f t="shared" si="93"/>
        <v>2.8071899999999999</v>
      </c>
      <c r="AN136" s="9">
        <f t="shared" si="94"/>
        <v>0</v>
      </c>
    </row>
    <row r="137" spans="1:40" s="19" customFormat="1" ht="31.5">
      <c r="A137" s="26" t="s">
        <v>76</v>
      </c>
      <c r="B137" s="26" t="s">
        <v>220</v>
      </c>
      <c r="C137" s="26" t="s">
        <v>249</v>
      </c>
      <c r="D137" s="26">
        <v>2018</v>
      </c>
      <c r="E137" s="26">
        <v>2022</v>
      </c>
      <c r="F137" s="10" t="s">
        <v>422</v>
      </c>
      <c r="G137" s="10" t="s">
        <v>422</v>
      </c>
      <c r="H137" s="26" t="s">
        <v>422</v>
      </c>
      <c r="I137" s="13">
        <f t="shared" si="101"/>
        <v>2.4657749999999998</v>
      </c>
      <c r="J137" s="26">
        <v>0</v>
      </c>
      <c r="K137" s="9">
        <f t="shared" si="102"/>
        <v>0</v>
      </c>
      <c r="L137" s="9">
        <v>0</v>
      </c>
      <c r="M137" s="9">
        <v>0</v>
      </c>
      <c r="N137" s="9">
        <v>0</v>
      </c>
      <c r="O137" s="9">
        <v>0</v>
      </c>
      <c r="P137" s="9">
        <f t="shared" si="107"/>
        <v>2.4657749999999998</v>
      </c>
      <c r="Q137" s="9">
        <v>0</v>
      </c>
      <c r="R137" s="9">
        <v>0</v>
      </c>
      <c r="S137" s="9">
        <v>2.4657749999999998</v>
      </c>
      <c r="T137" s="9">
        <v>0</v>
      </c>
      <c r="U137" s="9">
        <f t="shared" si="108"/>
        <v>0</v>
      </c>
      <c r="V137" s="9">
        <v>0</v>
      </c>
      <c r="W137" s="9">
        <v>0</v>
      </c>
      <c r="X137" s="9">
        <v>0</v>
      </c>
      <c r="Y137" s="9">
        <v>0</v>
      </c>
      <c r="Z137" s="9">
        <f t="shared" si="109"/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f t="shared" si="110"/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f t="shared" si="95"/>
        <v>2.4657749999999998</v>
      </c>
      <c r="AK137" s="9">
        <f t="shared" si="91"/>
        <v>0</v>
      </c>
      <c r="AL137" s="9">
        <f t="shared" si="92"/>
        <v>0</v>
      </c>
      <c r="AM137" s="9">
        <f t="shared" si="93"/>
        <v>2.4657749999999998</v>
      </c>
      <c r="AN137" s="9">
        <f t="shared" si="94"/>
        <v>0</v>
      </c>
    </row>
    <row r="138" spans="1:40" s="19" customFormat="1" ht="47.25">
      <c r="A138" s="26" t="s">
        <v>76</v>
      </c>
      <c r="B138" s="26" t="s">
        <v>221</v>
      </c>
      <c r="C138" s="26" t="s">
        <v>250</v>
      </c>
      <c r="D138" s="26">
        <v>2018</v>
      </c>
      <c r="E138" s="26">
        <v>2022</v>
      </c>
      <c r="F138" s="10" t="s">
        <v>422</v>
      </c>
      <c r="G138" s="10" t="s">
        <v>422</v>
      </c>
      <c r="H138" s="26" t="s">
        <v>422</v>
      </c>
      <c r="I138" s="13">
        <f t="shared" si="101"/>
        <v>4.1138399999999997</v>
      </c>
      <c r="J138" s="26">
        <v>0</v>
      </c>
      <c r="K138" s="9">
        <f t="shared" si="102"/>
        <v>0</v>
      </c>
      <c r="L138" s="9">
        <v>0</v>
      </c>
      <c r="M138" s="9">
        <v>0</v>
      </c>
      <c r="N138" s="9">
        <v>0</v>
      </c>
      <c r="O138" s="9">
        <v>0</v>
      </c>
      <c r="P138" s="9">
        <f t="shared" si="107"/>
        <v>0</v>
      </c>
      <c r="Q138" s="9">
        <v>0</v>
      </c>
      <c r="R138" s="9">
        <v>0</v>
      </c>
      <c r="S138" s="9">
        <v>0</v>
      </c>
      <c r="T138" s="9">
        <v>0</v>
      </c>
      <c r="U138" s="9">
        <f t="shared" si="108"/>
        <v>4.1138399999999997</v>
      </c>
      <c r="V138" s="9">
        <v>0</v>
      </c>
      <c r="W138" s="9">
        <v>0</v>
      </c>
      <c r="X138" s="9">
        <v>4.1138399999999997</v>
      </c>
      <c r="Y138" s="9">
        <v>0</v>
      </c>
      <c r="Z138" s="9">
        <f t="shared" si="109"/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f t="shared" si="110"/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f t="shared" si="95"/>
        <v>4.1138399999999997</v>
      </c>
      <c r="AK138" s="9">
        <f t="shared" si="91"/>
        <v>0</v>
      </c>
      <c r="AL138" s="9">
        <f t="shared" si="92"/>
        <v>0</v>
      </c>
      <c r="AM138" s="9">
        <f t="shared" si="93"/>
        <v>4.1138399999999997</v>
      </c>
      <c r="AN138" s="9">
        <f t="shared" si="94"/>
        <v>0</v>
      </c>
    </row>
    <row r="139" spans="1:40" s="19" customFormat="1" ht="63">
      <c r="A139" s="26" t="s">
        <v>76</v>
      </c>
      <c r="B139" s="26" t="s">
        <v>222</v>
      </c>
      <c r="C139" s="26" t="s">
        <v>251</v>
      </c>
      <c r="D139" s="26">
        <v>2018</v>
      </c>
      <c r="E139" s="26">
        <v>2022</v>
      </c>
      <c r="F139" s="10" t="s">
        <v>422</v>
      </c>
      <c r="G139" s="10" t="s">
        <v>422</v>
      </c>
      <c r="H139" s="26" t="s">
        <v>422</v>
      </c>
      <c r="I139" s="13">
        <f t="shared" si="101"/>
        <v>4.4400000000000004</v>
      </c>
      <c r="J139" s="26">
        <v>0</v>
      </c>
      <c r="K139" s="9">
        <f t="shared" si="102"/>
        <v>4.4400000000000004</v>
      </c>
      <c r="L139" s="9">
        <v>0</v>
      </c>
      <c r="M139" s="9">
        <v>0</v>
      </c>
      <c r="N139" s="9">
        <v>4.4400000000000004</v>
      </c>
      <c r="O139" s="9">
        <v>0</v>
      </c>
      <c r="P139" s="9">
        <f t="shared" si="107"/>
        <v>0</v>
      </c>
      <c r="Q139" s="9">
        <v>0</v>
      </c>
      <c r="R139" s="9">
        <v>0</v>
      </c>
      <c r="S139" s="9">
        <v>0</v>
      </c>
      <c r="T139" s="9">
        <v>0</v>
      </c>
      <c r="U139" s="9">
        <f t="shared" si="108"/>
        <v>0</v>
      </c>
      <c r="V139" s="9">
        <v>0</v>
      </c>
      <c r="W139" s="9">
        <v>0</v>
      </c>
      <c r="X139" s="9">
        <v>0</v>
      </c>
      <c r="Y139" s="9">
        <v>0</v>
      </c>
      <c r="Z139" s="9">
        <f t="shared" si="109"/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f t="shared" si="110"/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f t="shared" si="95"/>
        <v>4.4400000000000004</v>
      </c>
      <c r="AK139" s="9">
        <f t="shared" si="91"/>
        <v>0</v>
      </c>
      <c r="AL139" s="9">
        <f t="shared" si="92"/>
        <v>0</v>
      </c>
      <c r="AM139" s="9">
        <f t="shared" si="93"/>
        <v>4.4400000000000004</v>
      </c>
      <c r="AN139" s="9">
        <f t="shared" si="94"/>
        <v>0</v>
      </c>
    </row>
    <row r="140" spans="1:40" s="19" customFormat="1" ht="31.5">
      <c r="A140" s="26" t="s">
        <v>76</v>
      </c>
      <c r="B140" s="26" t="s">
        <v>223</v>
      </c>
      <c r="C140" s="26" t="s">
        <v>252</v>
      </c>
      <c r="D140" s="26">
        <v>2018</v>
      </c>
      <c r="E140" s="26">
        <v>2022</v>
      </c>
      <c r="F140" s="10" t="s">
        <v>422</v>
      </c>
      <c r="G140" s="10" t="s">
        <v>422</v>
      </c>
      <c r="H140" s="26" t="s">
        <v>422</v>
      </c>
      <c r="I140" s="13">
        <f t="shared" si="101"/>
        <v>9.127673999999999</v>
      </c>
      <c r="J140" s="26">
        <v>0</v>
      </c>
      <c r="K140" s="9">
        <f t="shared" si="102"/>
        <v>0</v>
      </c>
      <c r="L140" s="9">
        <v>0</v>
      </c>
      <c r="M140" s="9">
        <v>0</v>
      </c>
      <c r="N140" s="9">
        <v>0</v>
      </c>
      <c r="O140" s="9">
        <v>0</v>
      </c>
      <c r="P140" s="9">
        <f t="shared" si="107"/>
        <v>0</v>
      </c>
      <c r="Q140" s="9">
        <v>0</v>
      </c>
      <c r="R140" s="9">
        <v>0</v>
      </c>
      <c r="S140" s="9">
        <v>0</v>
      </c>
      <c r="T140" s="9">
        <v>0</v>
      </c>
      <c r="U140" s="9">
        <f t="shared" si="108"/>
        <v>9.127673999999999</v>
      </c>
      <c r="V140" s="9">
        <v>0</v>
      </c>
      <c r="W140" s="9">
        <v>0</v>
      </c>
      <c r="X140" s="9">
        <v>9.127673999999999</v>
      </c>
      <c r="Y140" s="9">
        <v>0</v>
      </c>
      <c r="Z140" s="9">
        <f t="shared" si="109"/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f t="shared" si="110"/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f t="shared" si="95"/>
        <v>9.127673999999999</v>
      </c>
      <c r="AK140" s="9">
        <f t="shared" si="91"/>
        <v>0</v>
      </c>
      <c r="AL140" s="9">
        <f t="shared" si="92"/>
        <v>0</v>
      </c>
      <c r="AM140" s="9">
        <f t="shared" si="93"/>
        <v>9.127673999999999</v>
      </c>
      <c r="AN140" s="9">
        <f t="shared" si="94"/>
        <v>0</v>
      </c>
    </row>
    <row r="141" spans="1:40" s="19" customFormat="1" ht="31.5">
      <c r="A141" s="26" t="s">
        <v>76</v>
      </c>
      <c r="B141" s="26" t="s">
        <v>224</v>
      </c>
      <c r="C141" s="26" t="s">
        <v>253</v>
      </c>
      <c r="D141" s="26">
        <v>2018</v>
      </c>
      <c r="E141" s="26">
        <v>2022</v>
      </c>
      <c r="F141" s="10" t="s">
        <v>422</v>
      </c>
      <c r="G141" s="10" t="s">
        <v>422</v>
      </c>
      <c r="H141" s="26" t="s">
        <v>422</v>
      </c>
      <c r="I141" s="13">
        <f t="shared" si="101"/>
        <v>9.127673999999999</v>
      </c>
      <c r="J141" s="26">
        <v>0</v>
      </c>
      <c r="K141" s="9">
        <f t="shared" si="102"/>
        <v>0</v>
      </c>
      <c r="L141" s="9">
        <v>0</v>
      </c>
      <c r="M141" s="9">
        <v>0</v>
      </c>
      <c r="N141" s="9">
        <v>0</v>
      </c>
      <c r="O141" s="9">
        <v>0</v>
      </c>
      <c r="P141" s="9">
        <f t="shared" si="107"/>
        <v>0</v>
      </c>
      <c r="Q141" s="9">
        <v>0</v>
      </c>
      <c r="R141" s="9">
        <v>0</v>
      </c>
      <c r="S141" s="9">
        <v>0</v>
      </c>
      <c r="T141" s="9">
        <v>0</v>
      </c>
      <c r="U141" s="9">
        <f t="shared" si="108"/>
        <v>9.127673999999999</v>
      </c>
      <c r="V141" s="9">
        <v>0</v>
      </c>
      <c r="W141" s="9">
        <v>0</v>
      </c>
      <c r="X141" s="9">
        <v>9.127673999999999</v>
      </c>
      <c r="Y141" s="9">
        <v>0</v>
      </c>
      <c r="Z141" s="9">
        <f t="shared" si="109"/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f t="shared" si="110"/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f t="shared" si="95"/>
        <v>9.127673999999999</v>
      </c>
      <c r="AK141" s="9">
        <f t="shared" si="91"/>
        <v>0</v>
      </c>
      <c r="AL141" s="9">
        <f t="shared" si="92"/>
        <v>0</v>
      </c>
      <c r="AM141" s="9">
        <f t="shared" si="93"/>
        <v>9.127673999999999</v>
      </c>
      <c r="AN141" s="9">
        <f t="shared" si="94"/>
        <v>0</v>
      </c>
    </row>
    <row r="142" spans="1:40" s="19" customFormat="1" ht="47.25">
      <c r="A142" s="26" t="s">
        <v>76</v>
      </c>
      <c r="B142" s="26" t="s">
        <v>225</v>
      </c>
      <c r="C142" s="26" t="s">
        <v>254</v>
      </c>
      <c r="D142" s="26">
        <v>2018</v>
      </c>
      <c r="E142" s="26">
        <v>2022</v>
      </c>
      <c r="F142" s="10" t="s">
        <v>422</v>
      </c>
      <c r="G142" s="10" t="s">
        <v>422</v>
      </c>
      <c r="H142" s="26" t="s">
        <v>422</v>
      </c>
      <c r="I142" s="13">
        <f t="shared" si="101"/>
        <v>11.214347200000001</v>
      </c>
      <c r="J142" s="26">
        <v>0</v>
      </c>
      <c r="K142" s="9">
        <f t="shared" si="102"/>
        <v>0</v>
      </c>
      <c r="L142" s="9">
        <v>0</v>
      </c>
      <c r="M142" s="9">
        <v>0</v>
      </c>
      <c r="N142" s="9">
        <v>0</v>
      </c>
      <c r="O142" s="9">
        <v>0</v>
      </c>
      <c r="P142" s="9">
        <f t="shared" si="107"/>
        <v>0</v>
      </c>
      <c r="Q142" s="9">
        <v>0</v>
      </c>
      <c r="R142" s="9">
        <v>0</v>
      </c>
      <c r="S142" s="9">
        <v>0</v>
      </c>
      <c r="T142" s="9">
        <v>0</v>
      </c>
      <c r="U142" s="9">
        <f t="shared" si="108"/>
        <v>0</v>
      </c>
      <c r="V142" s="9">
        <v>0</v>
      </c>
      <c r="W142" s="9">
        <v>0</v>
      </c>
      <c r="X142" s="9">
        <v>0</v>
      </c>
      <c r="Y142" s="9">
        <v>0</v>
      </c>
      <c r="Z142" s="9">
        <f t="shared" si="109"/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f t="shared" si="110"/>
        <v>11.214347200000001</v>
      </c>
      <c r="AF142" s="9">
        <v>0</v>
      </c>
      <c r="AG142" s="9">
        <v>0</v>
      </c>
      <c r="AH142" s="9">
        <v>11.214347200000001</v>
      </c>
      <c r="AI142" s="9">
        <v>0</v>
      </c>
      <c r="AJ142" s="9">
        <f t="shared" si="95"/>
        <v>11.214347200000001</v>
      </c>
      <c r="AK142" s="9">
        <f t="shared" si="91"/>
        <v>0</v>
      </c>
      <c r="AL142" s="9">
        <f t="shared" si="92"/>
        <v>0</v>
      </c>
      <c r="AM142" s="9">
        <f t="shared" si="93"/>
        <v>11.214347200000001</v>
      </c>
      <c r="AN142" s="9">
        <f t="shared" si="94"/>
        <v>0</v>
      </c>
    </row>
    <row r="143" spans="1:40" s="19" customFormat="1" ht="31.5">
      <c r="A143" s="26" t="s">
        <v>76</v>
      </c>
      <c r="B143" s="26" t="s">
        <v>226</v>
      </c>
      <c r="C143" s="26" t="s">
        <v>255</v>
      </c>
      <c r="D143" s="26">
        <v>2018</v>
      </c>
      <c r="E143" s="26">
        <v>2022</v>
      </c>
      <c r="F143" s="10" t="s">
        <v>422</v>
      </c>
      <c r="G143" s="10" t="s">
        <v>422</v>
      </c>
      <c r="H143" s="26" t="s">
        <v>422</v>
      </c>
      <c r="I143" s="13">
        <f t="shared" si="101"/>
        <v>2.9048700000000003</v>
      </c>
      <c r="J143" s="26">
        <v>0</v>
      </c>
      <c r="K143" s="9">
        <f t="shared" si="102"/>
        <v>2.9048700000000003</v>
      </c>
      <c r="L143" s="9">
        <v>0</v>
      </c>
      <c r="M143" s="9">
        <v>0</v>
      </c>
      <c r="N143" s="9">
        <v>2.9048700000000003</v>
      </c>
      <c r="O143" s="9">
        <v>0</v>
      </c>
      <c r="P143" s="9">
        <f t="shared" si="107"/>
        <v>0</v>
      </c>
      <c r="Q143" s="9">
        <v>0</v>
      </c>
      <c r="R143" s="9">
        <v>0</v>
      </c>
      <c r="S143" s="9">
        <v>0</v>
      </c>
      <c r="T143" s="9">
        <v>0</v>
      </c>
      <c r="U143" s="9">
        <f t="shared" si="108"/>
        <v>0</v>
      </c>
      <c r="V143" s="9">
        <v>0</v>
      </c>
      <c r="W143" s="9">
        <v>0</v>
      </c>
      <c r="X143" s="9">
        <v>0</v>
      </c>
      <c r="Y143" s="9">
        <v>0</v>
      </c>
      <c r="Z143" s="9">
        <f t="shared" si="109"/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f t="shared" si="110"/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f t="shared" si="95"/>
        <v>2.9048700000000003</v>
      </c>
      <c r="AK143" s="9">
        <f t="shared" ref="AK143:AK206" si="118">L143+Q143+V143+AA143+AF143</f>
        <v>0</v>
      </c>
      <c r="AL143" s="9">
        <f t="shared" ref="AL143:AL206" si="119">M143+R143+W143+AB143+AG143</f>
        <v>0</v>
      </c>
      <c r="AM143" s="9">
        <f t="shared" ref="AM143:AM206" si="120">N143+S143+X143+AC143+AH143</f>
        <v>2.9048700000000003</v>
      </c>
      <c r="AN143" s="9">
        <f t="shared" ref="AN143:AN206" si="121">O143+T143+Y143+AD143+AI143</f>
        <v>0</v>
      </c>
    </row>
    <row r="144" spans="1:40" s="19" customFormat="1" ht="31.5">
      <c r="A144" s="26" t="s">
        <v>76</v>
      </c>
      <c r="B144" s="26" t="s">
        <v>227</v>
      </c>
      <c r="C144" s="26" t="s">
        <v>256</v>
      </c>
      <c r="D144" s="26">
        <v>2018</v>
      </c>
      <c r="E144" s="26">
        <v>2022</v>
      </c>
      <c r="F144" s="10" t="s">
        <v>422</v>
      </c>
      <c r="G144" s="10" t="s">
        <v>422</v>
      </c>
      <c r="H144" s="26" t="s">
        <v>422</v>
      </c>
      <c r="I144" s="13">
        <f t="shared" si="101"/>
        <v>1.7658104100000001</v>
      </c>
      <c r="J144" s="26">
        <v>0</v>
      </c>
      <c r="K144" s="9">
        <f t="shared" si="102"/>
        <v>0</v>
      </c>
      <c r="L144" s="9">
        <v>0</v>
      </c>
      <c r="M144" s="9">
        <v>0</v>
      </c>
      <c r="N144" s="9">
        <v>0</v>
      </c>
      <c r="O144" s="9">
        <v>0</v>
      </c>
      <c r="P144" s="9">
        <f t="shared" si="107"/>
        <v>0</v>
      </c>
      <c r="Q144" s="9">
        <v>0</v>
      </c>
      <c r="R144" s="9">
        <v>0</v>
      </c>
      <c r="S144" s="9">
        <v>0</v>
      </c>
      <c r="T144" s="9">
        <v>0</v>
      </c>
      <c r="U144" s="9">
        <f t="shared" si="108"/>
        <v>0</v>
      </c>
      <c r="V144" s="9">
        <v>0</v>
      </c>
      <c r="W144" s="9">
        <v>0</v>
      </c>
      <c r="X144" s="9">
        <v>0</v>
      </c>
      <c r="Y144" s="9">
        <v>0</v>
      </c>
      <c r="Z144" s="9">
        <f t="shared" si="109"/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f t="shared" si="110"/>
        <v>1.7658104100000001</v>
      </c>
      <c r="AF144" s="9">
        <v>0</v>
      </c>
      <c r="AG144" s="9">
        <v>0</v>
      </c>
      <c r="AH144" s="9">
        <v>1.7658104100000001</v>
      </c>
      <c r="AI144" s="9">
        <v>0</v>
      </c>
      <c r="AJ144" s="9">
        <f t="shared" ref="AJ144:AJ208" si="122">SUM(AK144:AN144)</f>
        <v>1.7658104100000001</v>
      </c>
      <c r="AK144" s="9">
        <f t="shared" si="118"/>
        <v>0</v>
      </c>
      <c r="AL144" s="9">
        <f t="shared" si="119"/>
        <v>0</v>
      </c>
      <c r="AM144" s="9">
        <f t="shared" si="120"/>
        <v>1.7658104100000001</v>
      </c>
      <c r="AN144" s="9">
        <f t="shared" si="121"/>
        <v>0</v>
      </c>
    </row>
    <row r="145" spans="1:40" s="19" customFormat="1" ht="31.5">
      <c r="A145" s="26" t="s">
        <v>76</v>
      </c>
      <c r="B145" s="26" t="s">
        <v>228</v>
      </c>
      <c r="C145" s="26" t="s">
        <v>257</v>
      </c>
      <c r="D145" s="26">
        <v>2018</v>
      </c>
      <c r="E145" s="26">
        <v>2022</v>
      </c>
      <c r="F145" s="10" t="s">
        <v>422</v>
      </c>
      <c r="G145" s="10" t="s">
        <v>422</v>
      </c>
      <c r="H145" s="26" t="s">
        <v>422</v>
      </c>
      <c r="I145" s="13">
        <f t="shared" si="101"/>
        <v>4.7088290900000001</v>
      </c>
      <c r="J145" s="26">
        <v>0</v>
      </c>
      <c r="K145" s="9">
        <f t="shared" si="102"/>
        <v>0</v>
      </c>
      <c r="L145" s="9">
        <v>0</v>
      </c>
      <c r="M145" s="9">
        <v>0</v>
      </c>
      <c r="N145" s="9">
        <v>0</v>
      </c>
      <c r="O145" s="9">
        <v>0</v>
      </c>
      <c r="P145" s="9">
        <f t="shared" si="107"/>
        <v>0</v>
      </c>
      <c r="Q145" s="9">
        <v>0</v>
      </c>
      <c r="R145" s="9">
        <v>0</v>
      </c>
      <c r="S145" s="9">
        <v>0</v>
      </c>
      <c r="T145" s="9">
        <v>0</v>
      </c>
      <c r="U145" s="9">
        <f t="shared" si="108"/>
        <v>0</v>
      </c>
      <c r="V145" s="9">
        <v>0</v>
      </c>
      <c r="W145" s="9">
        <v>0</v>
      </c>
      <c r="X145" s="9">
        <v>0</v>
      </c>
      <c r="Y145" s="9">
        <v>0</v>
      </c>
      <c r="Z145" s="9">
        <f t="shared" si="109"/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f t="shared" si="110"/>
        <v>4.7088290900000001</v>
      </c>
      <c r="AF145" s="9">
        <v>0</v>
      </c>
      <c r="AG145" s="9">
        <v>0</v>
      </c>
      <c r="AH145" s="9">
        <v>4.7088290900000001</v>
      </c>
      <c r="AI145" s="9">
        <v>0</v>
      </c>
      <c r="AJ145" s="9">
        <f t="shared" si="122"/>
        <v>4.7088290900000001</v>
      </c>
      <c r="AK145" s="9">
        <f t="shared" si="118"/>
        <v>0</v>
      </c>
      <c r="AL145" s="9">
        <f t="shared" si="119"/>
        <v>0</v>
      </c>
      <c r="AM145" s="9">
        <f t="shared" si="120"/>
        <v>4.7088290900000001</v>
      </c>
      <c r="AN145" s="9">
        <f t="shared" si="121"/>
        <v>0</v>
      </c>
    </row>
    <row r="146" spans="1:40" s="19" customFormat="1" ht="31.5">
      <c r="A146" s="26" t="s">
        <v>76</v>
      </c>
      <c r="B146" s="26" t="s">
        <v>229</v>
      </c>
      <c r="C146" s="26" t="s">
        <v>258</v>
      </c>
      <c r="D146" s="26">
        <v>2018</v>
      </c>
      <c r="E146" s="26">
        <v>2022</v>
      </c>
      <c r="F146" s="10" t="s">
        <v>422</v>
      </c>
      <c r="G146" s="10" t="s">
        <v>422</v>
      </c>
      <c r="H146" s="26" t="s">
        <v>422</v>
      </c>
      <c r="I146" s="13">
        <f t="shared" si="101"/>
        <v>1.2328874999999999</v>
      </c>
      <c r="J146" s="26">
        <v>0</v>
      </c>
      <c r="K146" s="9">
        <f t="shared" si="102"/>
        <v>0</v>
      </c>
      <c r="L146" s="9">
        <v>0</v>
      </c>
      <c r="M146" s="9">
        <v>0</v>
      </c>
      <c r="N146" s="9">
        <v>0</v>
      </c>
      <c r="O146" s="9">
        <v>0</v>
      </c>
      <c r="P146" s="9">
        <f t="shared" si="107"/>
        <v>1.2328874999999999</v>
      </c>
      <c r="Q146" s="9">
        <v>0</v>
      </c>
      <c r="R146" s="9">
        <v>0</v>
      </c>
      <c r="S146" s="9">
        <v>1.2328874999999999</v>
      </c>
      <c r="T146" s="9">
        <v>0</v>
      </c>
      <c r="U146" s="9">
        <f t="shared" si="108"/>
        <v>0</v>
      </c>
      <c r="V146" s="9">
        <v>0</v>
      </c>
      <c r="W146" s="9">
        <v>0</v>
      </c>
      <c r="X146" s="9">
        <v>0</v>
      </c>
      <c r="Y146" s="9">
        <v>0</v>
      </c>
      <c r="Z146" s="9">
        <f t="shared" si="109"/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f t="shared" si="110"/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f t="shared" si="122"/>
        <v>1.2328874999999999</v>
      </c>
      <c r="AK146" s="9">
        <f t="shared" si="118"/>
        <v>0</v>
      </c>
      <c r="AL146" s="9">
        <f t="shared" si="119"/>
        <v>0</v>
      </c>
      <c r="AM146" s="9">
        <f t="shared" si="120"/>
        <v>1.2328874999999999</v>
      </c>
      <c r="AN146" s="9">
        <f t="shared" si="121"/>
        <v>0</v>
      </c>
    </row>
    <row r="147" spans="1:40" s="19" customFormat="1" ht="47.25">
      <c r="A147" s="26" t="s">
        <v>76</v>
      </c>
      <c r="B147" s="26" t="s">
        <v>426</v>
      </c>
      <c r="C147" s="26" t="s">
        <v>259</v>
      </c>
      <c r="D147" s="26">
        <v>2018</v>
      </c>
      <c r="E147" s="26">
        <v>2022</v>
      </c>
      <c r="F147" s="10" t="s">
        <v>422</v>
      </c>
      <c r="G147" s="10" t="s">
        <v>422</v>
      </c>
      <c r="H147" s="26" t="s">
        <v>422</v>
      </c>
      <c r="I147" s="13">
        <f t="shared" si="101"/>
        <v>9.36</v>
      </c>
      <c r="J147" s="26">
        <v>0</v>
      </c>
      <c r="K147" s="9">
        <f t="shared" si="102"/>
        <v>0</v>
      </c>
      <c r="L147" s="9">
        <v>0</v>
      </c>
      <c r="M147" s="9">
        <v>0</v>
      </c>
      <c r="N147" s="9">
        <v>0</v>
      </c>
      <c r="O147" s="9">
        <v>0</v>
      </c>
      <c r="P147" s="9">
        <f t="shared" si="107"/>
        <v>9.36</v>
      </c>
      <c r="Q147" s="9">
        <v>0</v>
      </c>
      <c r="R147" s="9">
        <v>0</v>
      </c>
      <c r="S147" s="9">
        <v>9.36</v>
      </c>
      <c r="T147" s="9">
        <v>0</v>
      </c>
      <c r="U147" s="9">
        <f t="shared" si="108"/>
        <v>0</v>
      </c>
      <c r="V147" s="9">
        <v>0</v>
      </c>
      <c r="W147" s="9">
        <v>0</v>
      </c>
      <c r="X147" s="9">
        <v>0</v>
      </c>
      <c r="Y147" s="9">
        <v>0</v>
      </c>
      <c r="Z147" s="9">
        <f t="shared" si="109"/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f t="shared" si="110"/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f t="shared" si="122"/>
        <v>9.36</v>
      </c>
      <c r="AK147" s="9">
        <f t="shared" si="118"/>
        <v>0</v>
      </c>
      <c r="AL147" s="9">
        <f t="shared" si="119"/>
        <v>0</v>
      </c>
      <c r="AM147" s="9">
        <f t="shared" si="120"/>
        <v>9.36</v>
      </c>
      <c r="AN147" s="9">
        <f t="shared" si="121"/>
        <v>0</v>
      </c>
    </row>
    <row r="148" spans="1:40" s="19" customFormat="1" ht="31.5">
      <c r="A148" s="26" t="s">
        <v>76</v>
      </c>
      <c r="B148" s="26" t="s">
        <v>230</v>
      </c>
      <c r="C148" s="26" t="s">
        <v>260</v>
      </c>
      <c r="D148" s="26">
        <v>2018</v>
      </c>
      <c r="E148" s="26">
        <v>2022</v>
      </c>
      <c r="F148" s="10" t="s">
        <v>422</v>
      </c>
      <c r="G148" s="10" t="s">
        <v>422</v>
      </c>
      <c r="H148" s="26" t="s">
        <v>422</v>
      </c>
      <c r="I148" s="13">
        <f t="shared" si="101"/>
        <v>2.8071899999999999</v>
      </c>
      <c r="J148" s="26">
        <v>0</v>
      </c>
      <c r="K148" s="9">
        <f t="shared" si="102"/>
        <v>2.8071899999999999</v>
      </c>
      <c r="L148" s="9">
        <v>0</v>
      </c>
      <c r="M148" s="9">
        <v>0</v>
      </c>
      <c r="N148" s="9">
        <v>2.8071899999999999</v>
      </c>
      <c r="O148" s="9">
        <v>0</v>
      </c>
      <c r="P148" s="9">
        <f t="shared" si="107"/>
        <v>0</v>
      </c>
      <c r="Q148" s="9">
        <v>0</v>
      </c>
      <c r="R148" s="9">
        <v>0</v>
      </c>
      <c r="S148" s="9">
        <v>0</v>
      </c>
      <c r="T148" s="9">
        <v>0</v>
      </c>
      <c r="U148" s="9">
        <f t="shared" si="108"/>
        <v>0</v>
      </c>
      <c r="V148" s="9">
        <v>0</v>
      </c>
      <c r="W148" s="9">
        <v>0</v>
      </c>
      <c r="X148" s="9">
        <v>0</v>
      </c>
      <c r="Y148" s="9">
        <v>0</v>
      </c>
      <c r="Z148" s="9">
        <f t="shared" si="109"/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f t="shared" si="110"/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f t="shared" si="122"/>
        <v>2.8071899999999999</v>
      </c>
      <c r="AK148" s="9">
        <f t="shared" si="118"/>
        <v>0</v>
      </c>
      <c r="AL148" s="9">
        <f t="shared" si="119"/>
        <v>0</v>
      </c>
      <c r="AM148" s="9">
        <f t="shared" si="120"/>
        <v>2.8071899999999999</v>
      </c>
      <c r="AN148" s="9">
        <f t="shared" si="121"/>
        <v>0</v>
      </c>
    </row>
    <row r="149" spans="1:40" s="19" customFormat="1" ht="31.5">
      <c r="A149" s="26" t="s">
        <v>76</v>
      </c>
      <c r="B149" s="26" t="s">
        <v>231</v>
      </c>
      <c r="C149" s="26" t="s">
        <v>261</v>
      </c>
      <c r="D149" s="26">
        <v>2018</v>
      </c>
      <c r="E149" s="26">
        <v>2022</v>
      </c>
      <c r="F149" s="10" t="s">
        <v>422</v>
      </c>
      <c r="G149" s="10" t="s">
        <v>422</v>
      </c>
      <c r="H149" s="26" t="s">
        <v>422</v>
      </c>
      <c r="I149" s="13">
        <f t="shared" si="101"/>
        <v>1.8714600000000003</v>
      </c>
      <c r="J149" s="26">
        <v>0</v>
      </c>
      <c r="K149" s="9">
        <f t="shared" si="102"/>
        <v>1.8714600000000003</v>
      </c>
      <c r="L149" s="9">
        <v>0</v>
      </c>
      <c r="M149" s="9">
        <v>0</v>
      </c>
      <c r="N149" s="9">
        <v>1.8714600000000003</v>
      </c>
      <c r="O149" s="9">
        <v>0</v>
      </c>
      <c r="P149" s="9">
        <f t="shared" si="107"/>
        <v>0</v>
      </c>
      <c r="Q149" s="9">
        <v>0</v>
      </c>
      <c r="R149" s="9">
        <v>0</v>
      </c>
      <c r="S149" s="9">
        <v>0</v>
      </c>
      <c r="T149" s="9">
        <v>0</v>
      </c>
      <c r="U149" s="9">
        <f t="shared" si="108"/>
        <v>0</v>
      </c>
      <c r="V149" s="9">
        <v>0</v>
      </c>
      <c r="W149" s="9">
        <v>0</v>
      </c>
      <c r="X149" s="9">
        <v>0</v>
      </c>
      <c r="Y149" s="9">
        <v>0</v>
      </c>
      <c r="Z149" s="9">
        <f t="shared" si="109"/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f t="shared" si="110"/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f t="shared" si="122"/>
        <v>1.8714600000000003</v>
      </c>
      <c r="AK149" s="9">
        <f t="shared" si="118"/>
        <v>0</v>
      </c>
      <c r="AL149" s="9">
        <f t="shared" si="119"/>
        <v>0</v>
      </c>
      <c r="AM149" s="9">
        <f t="shared" si="120"/>
        <v>1.8714600000000003</v>
      </c>
      <c r="AN149" s="9">
        <f t="shared" si="121"/>
        <v>0</v>
      </c>
    </row>
    <row r="150" spans="1:40" s="21" customFormat="1" ht="47.25">
      <c r="A150" s="26" t="s">
        <v>76</v>
      </c>
      <c r="B150" s="26" t="s">
        <v>232</v>
      </c>
      <c r="C150" s="26" t="s">
        <v>262</v>
      </c>
      <c r="D150" s="26">
        <v>2018</v>
      </c>
      <c r="E150" s="26">
        <v>2022</v>
      </c>
      <c r="F150" s="10" t="s">
        <v>422</v>
      </c>
      <c r="G150" s="10" t="s">
        <v>422</v>
      </c>
      <c r="H150" s="26" t="s">
        <v>422</v>
      </c>
      <c r="I150" s="13">
        <f t="shared" ref="I150" si="123">AJ150</f>
        <v>7.8904799999999993</v>
      </c>
      <c r="J150" s="26">
        <v>0</v>
      </c>
      <c r="K150" s="9">
        <f>SUM(L150:O150)</f>
        <v>0</v>
      </c>
      <c r="L150" s="9">
        <v>0</v>
      </c>
      <c r="M150" s="9">
        <v>0</v>
      </c>
      <c r="N150" s="9">
        <v>0</v>
      </c>
      <c r="O150" s="9">
        <v>0</v>
      </c>
      <c r="P150" s="9">
        <f t="shared" ref="P150" si="124">SUM(Q150:T150)</f>
        <v>7.8904799999999993</v>
      </c>
      <c r="Q150" s="9">
        <v>0</v>
      </c>
      <c r="R150" s="9">
        <v>0</v>
      </c>
      <c r="S150" s="9">
        <v>7.8904799999999993</v>
      </c>
      <c r="T150" s="9">
        <v>0</v>
      </c>
      <c r="U150" s="9">
        <f t="shared" ref="U150" si="125">SUM(V150:Y150)</f>
        <v>0</v>
      </c>
      <c r="V150" s="9">
        <v>0</v>
      </c>
      <c r="W150" s="9">
        <v>0</v>
      </c>
      <c r="X150" s="9">
        <v>0</v>
      </c>
      <c r="Y150" s="9">
        <v>0</v>
      </c>
      <c r="Z150" s="9">
        <f t="shared" ref="Z150" si="126">SUM(AA150:AD150)</f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f t="shared" ref="AE150" si="127">SUM(AF150:AI150)</f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f t="shared" ref="AJ150" si="128">SUM(AK150:AN150)</f>
        <v>7.8904799999999993</v>
      </c>
      <c r="AK150" s="9">
        <f t="shared" si="118"/>
        <v>0</v>
      </c>
      <c r="AL150" s="9">
        <f t="shared" si="119"/>
        <v>0</v>
      </c>
      <c r="AM150" s="9">
        <f t="shared" si="120"/>
        <v>7.8904799999999993</v>
      </c>
      <c r="AN150" s="9">
        <f t="shared" si="121"/>
        <v>0</v>
      </c>
    </row>
    <row r="151" spans="1:40" s="19" customFormat="1" ht="47.25">
      <c r="A151" s="26" t="s">
        <v>76</v>
      </c>
      <c r="B151" s="26" t="s">
        <v>233</v>
      </c>
      <c r="C151" s="26" t="s">
        <v>424</v>
      </c>
      <c r="D151" s="26">
        <v>2018</v>
      </c>
      <c r="E151" s="26">
        <v>2022</v>
      </c>
      <c r="F151" s="10" t="s">
        <v>422</v>
      </c>
      <c r="G151" s="10" t="s">
        <v>422</v>
      </c>
      <c r="H151" s="26" t="s">
        <v>422</v>
      </c>
      <c r="I151" s="13">
        <f t="shared" si="101"/>
        <v>4.8556800000000004</v>
      </c>
      <c r="J151" s="26">
        <v>0</v>
      </c>
      <c r="K151" s="9">
        <f t="shared" si="102"/>
        <v>0</v>
      </c>
      <c r="L151" s="9">
        <v>0</v>
      </c>
      <c r="M151" s="9">
        <v>0</v>
      </c>
      <c r="N151" s="9">
        <v>0</v>
      </c>
      <c r="O151" s="9">
        <v>0</v>
      </c>
      <c r="P151" s="9">
        <f t="shared" si="107"/>
        <v>0</v>
      </c>
      <c r="Q151" s="9">
        <v>0</v>
      </c>
      <c r="R151" s="9">
        <v>0</v>
      </c>
      <c r="S151" s="9">
        <v>0</v>
      </c>
      <c r="T151" s="9">
        <v>0</v>
      </c>
      <c r="U151" s="9">
        <f t="shared" si="108"/>
        <v>0</v>
      </c>
      <c r="V151" s="9">
        <v>0</v>
      </c>
      <c r="W151" s="9">
        <v>0</v>
      </c>
      <c r="X151" s="9">
        <v>0</v>
      </c>
      <c r="Y151" s="9">
        <v>0</v>
      </c>
      <c r="Z151" s="9">
        <f t="shared" si="109"/>
        <v>4.8556800000000004</v>
      </c>
      <c r="AA151" s="9">
        <v>0</v>
      </c>
      <c r="AB151" s="9">
        <v>0</v>
      </c>
      <c r="AC151" s="9">
        <v>4.8556800000000004</v>
      </c>
      <c r="AD151" s="9">
        <v>0</v>
      </c>
      <c r="AE151" s="9">
        <f t="shared" si="110"/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f t="shared" si="122"/>
        <v>4.8556800000000004</v>
      </c>
      <c r="AK151" s="9">
        <f t="shared" si="118"/>
        <v>0</v>
      </c>
      <c r="AL151" s="9">
        <f t="shared" si="119"/>
        <v>0</v>
      </c>
      <c r="AM151" s="9">
        <f t="shared" si="120"/>
        <v>4.8556800000000004</v>
      </c>
      <c r="AN151" s="9">
        <f t="shared" si="121"/>
        <v>0</v>
      </c>
    </row>
    <row r="152" spans="1:40" s="19" customFormat="1" ht="63">
      <c r="A152" s="26" t="s">
        <v>76</v>
      </c>
      <c r="B152" s="26" t="s">
        <v>234</v>
      </c>
      <c r="C152" s="26" t="s">
        <v>427</v>
      </c>
      <c r="D152" s="26">
        <v>2018</v>
      </c>
      <c r="E152" s="26">
        <v>2022</v>
      </c>
      <c r="F152" s="10" t="s">
        <v>422</v>
      </c>
      <c r="G152" s="10" t="s">
        <v>422</v>
      </c>
      <c r="H152" s="26" t="s">
        <v>422</v>
      </c>
      <c r="I152" s="13">
        <f t="shared" si="101"/>
        <v>1.28</v>
      </c>
      <c r="J152" s="26">
        <v>0</v>
      </c>
      <c r="K152" s="9">
        <f>SUM(L152:O152)</f>
        <v>0</v>
      </c>
      <c r="L152" s="9">
        <v>0</v>
      </c>
      <c r="M152" s="9">
        <v>0</v>
      </c>
      <c r="N152" s="9">
        <v>0</v>
      </c>
      <c r="O152" s="9">
        <v>0</v>
      </c>
      <c r="P152" s="9">
        <f t="shared" si="107"/>
        <v>0</v>
      </c>
      <c r="Q152" s="9">
        <v>0</v>
      </c>
      <c r="R152" s="9">
        <v>0</v>
      </c>
      <c r="S152" s="9">
        <v>0</v>
      </c>
      <c r="T152" s="9">
        <v>0</v>
      </c>
      <c r="U152" s="9">
        <f t="shared" si="108"/>
        <v>0</v>
      </c>
      <c r="V152" s="9">
        <v>0</v>
      </c>
      <c r="W152" s="9">
        <v>0</v>
      </c>
      <c r="X152" s="9">
        <v>0</v>
      </c>
      <c r="Y152" s="9">
        <v>0</v>
      </c>
      <c r="Z152" s="9">
        <f t="shared" si="109"/>
        <v>1.28</v>
      </c>
      <c r="AA152" s="9">
        <v>0</v>
      </c>
      <c r="AB152" s="9">
        <v>0</v>
      </c>
      <c r="AC152" s="9">
        <v>1.28</v>
      </c>
      <c r="AD152" s="9">
        <v>0</v>
      </c>
      <c r="AE152" s="9">
        <f t="shared" si="110"/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f t="shared" si="122"/>
        <v>1.28</v>
      </c>
      <c r="AK152" s="9">
        <f t="shared" si="118"/>
        <v>0</v>
      </c>
      <c r="AL152" s="9">
        <f t="shared" si="119"/>
        <v>0</v>
      </c>
      <c r="AM152" s="9">
        <f t="shared" si="120"/>
        <v>1.28</v>
      </c>
      <c r="AN152" s="9">
        <f t="shared" si="121"/>
        <v>0</v>
      </c>
    </row>
    <row r="153" spans="1:40" s="19" customFormat="1" ht="31.5">
      <c r="A153" s="26" t="s">
        <v>76</v>
      </c>
      <c r="B153" s="26" t="s">
        <v>263</v>
      </c>
      <c r="C153" s="26" t="s">
        <v>282</v>
      </c>
      <c r="D153" s="26">
        <v>2018</v>
      </c>
      <c r="E153" s="26">
        <v>2022</v>
      </c>
      <c r="F153" s="10" t="s">
        <v>422</v>
      </c>
      <c r="G153" s="10" t="s">
        <v>422</v>
      </c>
      <c r="H153" s="26" t="s">
        <v>422</v>
      </c>
      <c r="I153" s="13">
        <f t="shared" si="101"/>
        <v>1.6374150000000001</v>
      </c>
      <c r="J153" s="26">
        <v>0</v>
      </c>
      <c r="K153" s="9">
        <f t="shared" ref="K153:K191" si="129">SUM(L153:O153)</f>
        <v>0</v>
      </c>
      <c r="L153" s="9">
        <v>0</v>
      </c>
      <c r="M153" s="9">
        <v>0</v>
      </c>
      <c r="N153" s="9">
        <v>0</v>
      </c>
      <c r="O153" s="9">
        <v>0</v>
      </c>
      <c r="P153" s="9">
        <f t="shared" ref="P153:P171" si="130">SUM(Q153:T153)</f>
        <v>1.6374150000000001</v>
      </c>
      <c r="Q153" s="9">
        <v>0</v>
      </c>
      <c r="R153" s="9">
        <v>0</v>
      </c>
      <c r="S153" s="9">
        <v>1.6374150000000001</v>
      </c>
      <c r="T153" s="9">
        <v>0</v>
      </c>
      <c r="U153" s="9">
        <f t="shared" ref="U153:U171" si="131">SUM(V153:Y153)</f>
        <v>0</v>
      </c>
      <c r="V153" s="9">
        <v>0</v>
      </c>
      <c r="W153" s="9">
        <v>0</v>
      </c>
      <c r="X153" s="9">
        <v>0</v>
      </c>
      <c r="Y153" s="9">
        <v>0</v>
      </c>
      <c r="Z153" s="9">
        <f t="shared" ref="Z153:Z171" si="132">SUM(AA153:AD153)</f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f t="shared" ref="AE153:AE171" si="133">SUM(AF153:AI153)</f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f t="shared" si="122"/>
        <v>1.6374150000000001</v>
      </c>
      <c r="AK153" s="9">
        <f t="shared" si="118"/>
        <v>0</v>
      </c>
      <c r="AL153" s="9">
        <f t="shared" si="119"/>
        <v>0</v>
      </c>
      <c r="AM153" s="9">
        <f t="shared" si="120"/>
        <v>1.6374150000000001</v>
      </c>
      <c r="AN153" s="9">
        <f t="shared" si="121"/>
        <v>0</v>
      </c>
    </row>
    <row r="154" spans="1:40" s="19" customFormat="1" ht="31.5">
      <c r="A154" s="26" t="s">
        <v>76</v>
      </c>
      <c r="B154" s="26" t="s">
        <v>264</v>
      </c>
      <c r="C154" s="26" t="s">
        <v>283</v>
      </c>
      <c r="D154" s="26">
        <v>2018</v>
      </c>
      <c r="E154" s="26">
        <v>2022</v>
      </c>
      <c r="F154" s="10" t="s">
        <v>422</v>
      </c>
      <c r="G154" s="10" t="s">
        <v>422</v>
      </c>
      <c r="H154" s="26" t="s">
        <v>422</v>
      </c>
      <c r="I154" s="13">
        <f t="shared" si="101"/>
        <v>2.7318239999999996</v>
      </c>
      <c r="J154" s="26">
        <v>0</v>
      </c>
      <c r="K154" s="9">
        <f t="shared" si="129"/>
        <v>0</v>
      </c>
      <c r="L154" s="9">
        <v>0</v>
      </c>
      <c r="M154" s="9">
        <v>0</v>
      </c>
      <c r="N154" s="9">
        <v>0</v>
      </c>
      <c r="O154" s="9">
        <v>0</v>
      </c>
      <c r="P154" s="9">
        <f t="shared" si="130"/>
        <v>0</v>
      </c>
      <c r="Q154" s="9">
        <v>0</v>
      </c>
      <c r="R154" s="9">
        <v>0</v>
      </c>
      <c r="S154" s="9">
        <v>0</v>
      </c>
      <c r="T154" s="9">
        <v>0</v>
      </c>
      <c r="U154" s="9">
        <f t="shared" si="131"/>
        <v>2.7318239999999996</v>
      </c>
      <c r="V154" s="9">
        <v>0</v>
      </c>
      <c r="W154" s="9">
        <v>0</v>
      </c>
      <c r="X154" s="9">
        <v>2.7318239999999996</v>
      </c>
      <c r="Y154" s="9">
        <v>0</v>
      </c>
      <c r="Z154" s="9">
        <f t="shared" si="132"/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f t="shared" si="133"/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f t="shared" si="122"/>
        <v>2.7318239999999996</v>
      </c>
      <c r="AK154" s="9">
        <f t="shared" si="118"/>
        <v>0</v>
      </c>
      <c r="AL154" s="9">
        <f t="shared" si="119"/>
        <v>0</v>
      </c>
      <c r="AM154" s="9">
        <f t="shared" si="120"/>
        <v>2.7318239999999996</v>
      </c>
      <c r="AN154" s="9">
        <f t="shared" si="121"/>
        <v>0</v>
      </c>
    </row>
    <row r="155" spans="1:40" s="19" customFormat="1" ht="31.5">
      <c r="A155" s="26" t="s">
        <v>76</v>
      </c>
      <c r="B155" s="26" t="s">
        <v>265</v>
      </c>
      <c r="C155" s="26" t="s">
        <v>284</v>
      </c>
      <c r="D155" s="26">
        <v>2018</v>
      </c>
      <c r="E155" s="26">
        <v>2022</v>
      </c>
      <c r="F155" s="10" t="s">
        <v>422</v>
      </c>
      <c r="G155" s="10" t="s">
        <v>422</v>
      </c>
      <c r="H155" s="26" t="s">
        <v>422</v>
      </c>
      <c r="I155" s="13">
        <f t="shared" si="101"/>
        <v>3.582592</v>
      </c>
      <c r="J155" s="26">
        <v>0</v>
      </c>
      <c r="K155" s="9">
        <f t="shared" si="129"/>
        <v>0</v>
      </c>
      <c r="L155" s="9">
        <v>0</v>
      </c>
      <c r="M155" s="9">
        <v>0</v>
      </c>
      <c r="N155" s="9">
        <v>0</v>
      </c>
      <c r="O155" s="9">
        <v>0</v>
      </c>
      <c r="P155" s="9">
        <f t="shared" si="130"/>
        <v>0</v>
      </c>
      <c r="Q155" s="9">
        <v>0</v>
      </c>
      <c r="R155" s="9">
        <v>0</v>
      </c>
      <c r="S155" s="9">
        <v>0</v>
      </c>
      <c r="T155" s="9">
        <v>0</v>
      </c>
      <c r="U155" s="9">
        <f t="shared" si="131"/>
        <v>0</v>
      </c>
      <c r="V155" s="9">
        <v>0</v>
      </c>
      <c r="W155" s="9">
        <v>0</v>
      </c>
      <c r="X155" s="9">
        <v>0</v>
      </c>
      <c r="Y155" s="9">
        <v>0</v>
      </c>
      <c r="Z155" s="9">
        <f t="shared" si="132"/>
        <v>3.582592</v>
      </c>
      <c r="AA155" s="9">
        <v>0</v>
      </c>
      <c r="AB155" s="9">
        <v>0</v>
      </c>
      <c r="AC155" s="9">
        <v>3.582592</v>
      </c>
      <c r="AD155" s="9">
        <v>0</v>
      </c>
      <c r="AE155" s="9">
        <f t="shared" si="133"/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f t="shared" si="122"/>
        <v>3.582592</v>
      </c>
      <c r="AK155" s="9">
        <f t="shared" si="118"/>
        <v>0</v>
      </c>
      <c r="AL155" s="9">
        <f t="shared" si="119"/>
        <v>0</v>
      </c>
      <c r="AM155" s="9">
        <f t="shared" si="120"/>
        <v>3.582592</v>
      </c>
      <c r="AN155" s="9">
        <f t="shared" si="121"/>
        <v>0</v>
      </c>
    </row>
    <row r="156" spans="1:40" s="19" customFormat="1" ht="31.5">
      <c r="A156" s="26" t="s">
        <v>76</v>
      </c>
      <c r="B156" s="26" t="s">
        <v>266</v>
      </c>
      <c r="C156" s="26" t="s">
        <v>285</v>
      </c>
      <c r="D156" s="26">
        <v>2018</v>
      </c>
      <c r="E156" s="26">
        <v>2022</v>
      </c>
      <c r="F156" s="10" t="s">
        <v>422</v>
      </c>
      <c r="G156" s="10" t="s">
        <v>422</v>
      </c>
      <c r="H156" s="26" t="s">
        <v>422</v>
      </c>
      <c r="I156" s="13">
        <f t="shared" si="101"/>
        <v>2.5079039999999999</v>
      </c>
      <c r="J156" s="26">
        <v>0</v>
      </c>
      <c r="K156" s="9">
        <f t="shared" si="129"/>
        <v>0</v>
      </c>
      <c r="L156" s="9">
        <v>0</v>
      </c>
      <c r="M156" s="9">
        <v>0</v>
      </c>
      <c r="N156" s="9">
        <v>0</v>
      </c>
      <c r="O156" s="9">
        <v>0</v>
      </c>
      <c r="P156" s="9">
        <f t="shared" si="130"/>
        <v>0</v>
      </c>
      <c r="Q156" s="9">
        <v>0</v>
      </c>
      <c r="R156" s="9">
        <v>0</v>
      </c>
      <c r="S156" s="9">
        <v>0</v>
      </c>
      <c r="T156" s="9">
        <v>0</v>
      </c>
      <c r="U156" s="9">
        <f t="shared" si="131"/>
        <v>0</v>
      </c>
      <c r="V156" s="9">
        <v>0</v>
      </c>
      <c r="W156" s="9">
        <v>0</v>
      </c>
      <c r="X156" s="9">
        <v>0</v>
      </c>
      <c r="Y156" s="9">
        <v>0</v>
      </c>
      <c r="Z156" s="9">
        <f t="shared" si="132"/>
        <v>2.5079039999999999</v>
      </c>
      <c r="AA156" s="9">
        <v>0</v>
      </c>
      <c r="AB156" s="9">
        <v>0</v>
      </c>
      <c r="AC156" s="9">
        <v>2.5079039999999999</v>
      </c>
      <c r="AD156" s="9">
        <v>0</v>
      </c>
      <c r="AE156" s="9">
        <f t="shared" si="133"/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f t="shared" si="122"/>
        <v>2.5079039999999999</v>
      </c>
      <c r="AK156" s="9">
        <f t="shared" si="118"/>
        <v>0</v>
      </c>
      <c r="AL156" s="9">
        <f t="shared" si="119"/>
        <v>0</v>
      </c>
      <c r="AM156" s="9">
        <f t="shared" si="120"/>
        <v>2.5079039999999999</v>
      </c>
      <c r="AN156" s="9">
        <f t="shared" si="121"/>
        <v>0</v>
      </c>
    </row>
    <row r="157" spans="1:40" s="19" customFormat="1" ht="31.5">
      <c r="A157" s="26" t="s">
        <v>76</v>
      </c>
      <c r="B157" s="26" t="s">
        <v>267</v>
      </c>
      <c r="C157" s="26" t="s">
        <v>286</v>
      </c>
      <c r="D157" s="26">
        <v>2018</v>
      </c>
      <c r="E157" s="26">
        <v>2022</v>
      </c>
      <c r="F157" s="10" t="s">
        <v>422</v>
      </c>
      <c r="G157" s="10" t="s">
        <v>422</v>
      </c>
      <c r="H157" s="26" t="s">
        <v>422</v>
      </c>
      <c r="I157" s="13">
        <f t="shared" si="101"/>
        <v>4.6572800000000001</v>
      </c>
      <c r="J157" s="26">
        <v>0</v>
      </c>
      <c r="K157" s="9">
        <f t="shared" si="129"/>
        <v>0</v>
      </c>
      <c r="L157" s="9">
        <v>0</v>
      </c>
      <c r="M157" s="9">
        <v>0</v>
      </c>
      <c r="N157" s="9">
        <v>0</v>
      </c>
      <c r="O157" s="9">
        <v>0</v>
      </c>
      <c r="P157" s="9">
        <f t="shared" si="130"/>
        <v>0</v>
      </c>
      <c r="Q157" s="9">
        <v>0</v>
      </c>
      <c r="R157" s="9">
        <v>0</v>
      </c>
      <c r="S157" s="9">
        <v>0</v>
      </c>
      <c r="T157" s="9">
        <v>0</v>
      </c>
      <c r="U157" s="9">
        <f t="shared" si="131"/>
        <v>0</v>
      </c>
      <c r="V157" s="9">
        <v>0</v>
      </c>
      <c r="W157" s="9">
        <v>0</v>
      </c>
      <c r="X157" s="9">
        <v>0</v>
      </c>
      <c r="Y157" s="9">
        <v>0</v>
      </c>
      <c r="Z157" s="9">
        <f t="shared" si="132"/>
        <v>4.6572800000000001</v>
      </c>
      <c r="AA157" s="9">
        <v>0</v>
      </c>
      <c r="AB157" s="9">
        <v>0</v>
      </c>
      <c r="AC157" s="9">
        <v>4.6572800000000001</v>
      </c>
      <c r="AD157" s="9">
        <v>0</v>
      </c>
      <c r="AE157" s="9">
        <f t="shared" si="133"/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f t="shared" si="122"/>
        <v>4.6572800000000001</v>
      </c>
      <c r="AK157" s="9">
        <f t="shared" si="118"/>
        <v>0</v>
      </c>
      <c r="AL157" s="9">
        <f t="shared" si="119"/>
        <v>0</v>
      </c>
      <c r="AM157" s="9">
        <f t="shared" si="120"/>
        <v>4.6572800000000001</v>
      </c>
      <c r="AN157" s="9">
        <f t="shared" si="121"/>
        <v>0</v>
      </c>
    </row>
    <row r="158" spans="1:40" s="19" customFormat="1" ht="31.5">
      <c r="A158" s="26" t="s">
        <v>76</v>
      </c>
      <c r="B158" s="26" t="s">
        <v>268</v>
      </c>
      <c r="C158" s="26" t="s">
        <v>287</v>
      </c>
      <c r="D158" s="26">
        <v>2018</v>
      </c>
      <c r="E158" s="26">
        <v>2022</v>
      </c>
      <c r="F158" s="10" t="s">
        <v>422</v>
      </c>
      <c r="G158" s="10" t="s">
        <v>422</v>
      </c>
      <c r="H158" s="26" t="s">
        <v>422</v>
      </c>
      <c r="I158" s="13">
        <f t="shared" si="101"/>
        <v>5.3739519999999992</v>
      </c>
      <c r="J158" s="26">
        <v>0</v>
      </c>
      <c r="K158" s="9">
        <f t="shared" si="129"/>
        <v>0</v>
      </c>
      <c r="L158" s="9">
        <v>0</v>
      </c>
      <c r="M158" s="9">
        <v>0</v>
      </c>
      <c r="N158" s="9">
        <v>0</v>
      </c>
      <c r="O158" s="9">
        <v>0</v>
      </c>
      <c r="P158" s="9">
        <f t="shared" si="130"/>
        <v>0</v>
      </c>
      <c r="Q158" s="9">
        <v>0</v>
      </c>
      <c r="R158" s="9">
        <v>0</v>
      </c>
      <c r="S158" s="9">
        <v>0</v>
      </c>
      <c r="T158" s="9">
        <v>0</v>
      </c>
      <c r="U158" s="9">
        <f t="shared" si="131"/>
        <v>0</v>
      </c>
      <c r="V158" s="9">
        <v>0</v>
      </c>
      <c r="W158" s="9">
        <v>0</v>
      </c>
      <c r="X158" s="9">
        <v>0</v>
      </c>
      <c r="Y158" s="9">
        <v>0</v>
      </c>
      <c r="Z158" s="9">
        <f t="shared" si="132"/>
        <v>5.3739519999999992</v>
      </c>
      <c r="AA158" s="9">
        <v>0</v>
      </c>
      <c r="AB158" s="9">
        <v>0</v>
      </c>
      <c r="AC158" s="9">
        <v>5.3739519999999992</v>
      </c>
      <c r="AD158" s="9">
        <v>0</v>
      </c>
      <c r="AE158" s="9">
        <f t="shared" si="133"/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f t="shared" si="122"/>
        <v>5.3739519999999992</v>
      </c>
      <c r="AK158" s="9">
        <f t="shared" si="118"/>
        <v>0</v>
      </c>
      <c r="AL158" s="9">
        <f t="shared" si="119"/>
        <v>0</v>
      </c>
      <c r="AM158" s="9">
        <f t="shared" si="120"/>
        <v>5.3739519999999992</v>
      </c>
      <c r="AN158" s="9">
        <f t="shared" si="121"/>
        <v>0</v>
      </c>
    </row>
    <row r="159" spans="1:40" s="19" customFormat="1" ht="31.5">
      <c r="A159" s="26" t="s">
        <v>76</v>
      </c>
      <c r="B159" s="26" t="s">
        <v>269</v>
      </c>
      <c r="C159" s="26" t="s">
        <v>288</v>
      </c>
      <c r="D159" s="26">
        <v>2018</v>
      </c>
      <c r="E159" s="26">
        <v>2022</v>
      </c>
      <c r="F159" s="10" t="s">
        <v>422</v>
      </c>
      <c r="G159" s="10" t="s">
        <v>422</v>
      </c>
      <c r="H159" s="26" t="s">
        <v>422</v>
      </c>
      <c r="I159" s="13">
        <f t="shared" si="101"/>
        <v>5.5838719999999995</v>
      </c>
      <c r="J159" s="26">
        <v>0</v>
      </c>
      <c r="K159" s="9">
        <f t="shared" si="129"/>
        <v>0</v>
      </c>
      <c r="L159" s="9">
        <v>0</v>
      </c>
      <c r="M159" s="9">
        <v>0</v>
      </c>
      <c r="N159" s="9">
        <v>0</v>
      </c>
      <c r="O159" s="9">
        <v>0</v>
      </c>
      <c r="P159" s="9">
        <f t="shared" si="130"/>
        <v>0</v>
      </c>
      <c r="Q159" s="9">
        <v>0</v>
      </c>
      <c r="R159" s="9">
        <v>0</v>
      </c>
      <c r="S159" s="9">
        <v>0</v>
      </c>
      <c r="T159" s="9">
        <v>0</v>
      </c>
      <c r="U159" s="9">
        <f t="shared" si="131"/>
        <v>0</v>
      </c>
      <c r="V159" s="9">
        <v>0</v>
      </c>
      <c r="W159" s="9">
        <v>0</v>
      </c>
      <c r="X159" s="9">
        <v>0</v>
      </c>
      <c r="Y159" s="9">
        <v>0</v>
      </c>
      <c r="Z159" s="9">
        <f t="shared" si="132"/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f t="shared" si="133"/>
        <v>5.5838719999999995</v>
      </c>
      <c r="AF159" s="9">
        <v>0</v>
      </c>
      <c r="AG159" s="9">
        <v>0</v>
      </c>
      <c r="AH159" s="9">
        <v>5.5838719999999995</v>
      </c>
      <c r="AI159" s="9">
        <v>0</v>
      </c>
      <c r="AJ159" s="9">
        <f t="shared" si="122"/>
        <v>5.5838719999999995</v>
      </c>
      <c r="AK159" s="9">
        <f t="shared" si="118"/>
        <v>0</v>
      </c>
      <c r="AL159" s="9">
        <f t="shared" si="119"/>
        <v>0</v>
      </c>
      <c r="AM159" s="9">
        <f t="shared" si="120"/>
        <v>5.5838719999999995</v>
      </c>
      <c r="AN159" s="9">
        <f t="shared" si="121"/>
        <v>0</v>
      </c>
    </row>
    <row r="160" spans="1:40" s="19" customFormat="1" ht="31.5">
      <c r="A160" s="26" t="s">
        <v>76</v>
      </c>
      <c r="B160" s="26" t="s">
        <v>270</v>
      </c>
      <c r="C160" s="26" t="s">
        <v>289</v>
      </c>
      <c r="D160" s="26">
        <v>2018</v>
      </c>
      <c r="E160" s="26">
        <v>2022</v>
      </c>
      <c r="F160" s="10" t="s">
        <v>422</v>
      </c>
      <c r="G160" s="10" t="s">
        <v>422</v>
      </c>
      <c r="H160" s="26" t="s">
        <v>422</v>
      </c>
      <c r="I160" s="13">
        <f t="shared" si="101"/>
        <v>4.4670709999999998</v>
      </c>
      <c r="J160" s="26">
        <v>0</v>
      </c>
      <c r="K160" s="9">
        <f t="shared" si="129"/>
        <v>0</v>
      </c>
      <c r="L160" s="9">
        <v>0</v>
      </c>
      <c r="M160" s="9">
        <v>0</v>
      </c>
      <c r="N160" s="9">
        <v>0</v>
      </c>
      <c r="O160" s="9">
        <v>0</v>
      </c>
      <c r="P160" s="9">
        <f t="shared" si="130"/>
        <v>0</v>
      </c>
      <c r="Q160" s="9">
        <v>0</v>
      </c>
      <c r="R160" s="9">
        <v>0</v>
      </c>
      <c r="S160" s="9">
        <v>0</v>
      </c>
      <c r="T160" s="9">
        <v>0</v>
      </c>
      <c r="U160" s="9">
        <f t="shared" si="131"/>
        <v>0</v>
      </c>
      <c r="V160" s="9">
        <v>0</v>
      </c>
      <c r="W160" s="9">
        <v>0</v>
      </c>
      <c r="X160" s="9">
        <v>0</v>
      </c>
      <c r="Y160" s="9">
        <v>0</v>
      </c>
      <c r="Z160" s="9">
        <f t="shared" si="132"/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f t="shared" si="133"/>
        <v>4.4670709999999998</v>
      </c>
      <c r="AF160" s="9">
        <v>0</v>
      </c>
      <c r="AG160" s="9">
        <v>0</v>
      </c>
      <c r="AH160" s="9">
        <v>4.4670709999999998</v>
      </c>
      <c r="AI160" s="9">
        <v>0</v>
      </c>
      <c r="AJ160" s="9">
        <f t="shared" si="122"/>
        <v>4.4670709999999998</v>
      </c>
      <c r="AK160" s="9">
        <f t="shared" si="118"/>
        <v>0</v>
      </c>
      <c r="AL160" s="9">
        <f t="shared" si="119"/>
        <v>0</v>
      </c>
      <c r="AM160" s="9">
        <f t="shared" si="120"/>
        <v>4.4670709999999998</v>
      </c>
      <c r="AN160" s="9">
        <f t="shared" si="121"/>
        <v>0</v>
      </c>
    </row>
    <row r="161" spans="1:40" s="19" customFormat="1" ht="47.25">
      <c r="A161" s="26" t="s">
        <v>76</v>
      </c>
      <c r="B161" s="26" t="s">
        <v>271</v>
      </c>
      <c r="C161" s="26" t="s">
        <v>290</v>
      </c>
      <c r="D161" s="26">
        <v>2018</v>
      </c>
      <c r="E161" s="26">
        <v>2022</v>
      </c>
      <c r="F161" s="10" t="s">
        <v>422</v>
      </c>
      <c r="G161" s="10" t="s">
        <v>422</v>
      </c>
      <c r="H161" s="26" t="s">
        <v>422</v>
      </c>
      <c r="I161" s="13">
        <f t="shared" si="101"/>
        <v>3.5814400000000002</v>
      </c>
      <c r="J161" s="26">
        <v>0</v>
      </c>
      <c r="K161" s="9">
        <f t="shared" si="129"/>
        <v>0</v>
      </c>
      <c r="L161" s="9">
        <v>0</v>
      </c>
      <c r="M161" s="9">
        <v>0</v>
      </c>
      <c r="N161" s="9">
        <v>0</v>
      </c>
      <c r="O161" s="9">
        <v>0</v>
      </c>
      <c r="P161" s="9">
        <f t="shared" si="130"/>
        <v>0</v>
      </c>
      <c r="Q161" s="9">
        <v>0</v>
      </c>
      <c r="R161" s="9">
        <v>0</v>
      </c>
      <c r="S161" s="9">
        <v>0</v>
      </c>
      <c r="T161" s="9">
        <v>0</v>
      </c>
      <c r="U161" s="9">
        <f t="shared" si="131"/>
        <v>0</v>
      </c>
      <c r="V161" s="9">
        <v>0</v>
      </c>
      <c r="W161" s="9">
        <v>0</v>
      </c>
      <c r="X161" s="9">
        <v>0</v>
      </c>
      <c r="Y161" s="9">
        <v>0</v>
      </c>
      <c r="Z161" s="9">
        <f t="shared" si="132"/>
        <v>3.5814400000000002</v>
      </c>
      <c r="AA161" s="9">
        <v>0</v>
      </c>
      <c r="AB161" s="9">
        <v>0</v>
      </c>
      <c r="AC161" s="9">
        <v>3.5814400000000002</v>
      </c>
      <c r="AD161" s="9">
        <v>0</v>
      </c>
      <c r="AE161" s="9">
        <f t="shared" si="133"/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f t="shared" si="122"/>
        <v>3.5814400000000002</v>
      </c>
      <c r="AK161" s="9">
        <f t="shared" si="118"/>
        <v>0</v>
      </c>
      <c r="AL161" s="9">
        <f t="shared" si="119"/>
        <v>0</v>
      </c>
      <c r="AM161" s="9">
        <f t="shared" si="120"/>
        <v>3.5814400000000002</v>
      </c>
      <c r="AN161" s="9">
        <f t="shared" si="121"/>
        <v>0</v>
      </c>
    </row>
    <row r="162" spans="1:40" s="19" customFormat="1" ht="63">
      <c r="A162" s="26" t="s">
        <v>76</v>
      </c>
      <c r="B162" s="26" t="s">
        <v>272</v>
      </c>
      <c r="C162" s="26" t="s">
        <v>291</v>
      </c>
      <c r="D162" s="26">
        <v>2018</v>
      </c>
      <c r="E162" s="26">
        <v>2022</v>
      </c>
      <c r="F162" s="10" t="s">
        <v>422</v>
      </c>
      <c r="G162" s="10" t="s">
        <v>422</v>
      </c>
      <c r="H162" s="26" t="s">
        <v>422</v>
      </c>
      <c r="I162" s="13">
        <f t="shared" si="101"/>
        <v>5.0095964999999998</v>
      </c>
      <c r="J162" s="26">
        <v>0</v>
      </c>
      <c r="K162" s="9">
        <f t="shared" si="129"/>
        <v>5.0095964999999998</v>
      </c>
      <c r="L162" s="9">
        <v>0</v>
      </c>
      <c r="M162" s="9">
        <v>0</v>
      </c>
      <c r="N162" s="9">
        <v>5.0095964999999998</v>
      </c>
      <c r="O162" s="9">
        <v>0</v>
      </c>
      <c r="P162" s="9">
        <f t="shared" si="130"/>
        <v>0</v>
      </c>
      <c r="Q162" s="9">
        <v>0</v>
      </c>
      <c r="R162" s="9">
        <v>0</v>
      </c>
      <c r="S162" s="9">
        <v>0</v>
      </c>
      <c r="T162" s="9">
        <v>0</v>
      </c>
      <c r="U162" s="9">
        <f t="shared" si="131"/>
        <v>0</v>
      </c>
      <c r="V162" s="9">
        <v>0</v>
      </c>
      <c r="W162" s="9">
        <v>0</v>
      </c>
      <c r="X162" s="9">
        <v>0</v>
      </c>
      <c r="Y162" s="9">
        <v>0</v>
      </c>
      <c r="Z162" s="9">
        <f t="shared" si="132"/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f t="shared" si="133"/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f t="shared" si="122"/>
        <v>5.0095964999999998</v>
      </c>
      <c r="AK162" s="9">
        <f t="shared" si="118"/>
        <v>0</v>
      </c>
      <c r="AL162" s="9">
        <f t="shared" si="119"/>
        <v>0</v>
      </c>
      <c r="AM162" s="9">
        <f t="shared" si="120"/>
        <v>5.0095964999999998</v>
      </c>
      <c r="AN162" s="9">
        <f t="shared" si="121"/>
        <v>0</v>
      </c>
    </row>
    <row r="163" spans="1:40" s="19" customFormat="1" ht="47.25">
      <c r="A163" s="26" t="s">
        <v>76</v>
      </c>
      <c r="B163" s="26" t="s">
        <v>273</v>
      </c>
      <c r="C163" s="26" t="s">
        <v>292</v>
      </c>
      <c r="D163" s="26">
        <v>2018</v>
      </c>
      <c r="E163" s="26">
        <v>2022</v>
      </c>
      <c r="F163" s="10" t="s">
        <v>422</v>
      </c>
      <c r="G163" s="10" t="s">
        <v>422</v>
      </c>
      <c r="H163" s="26" t="s">
        <v>422</v>
      </c>
      <c r="I163" s="13">
        <f t="shared" si="101"/>
        <v>2.1299098860000001</v>
      </c>
      <c r="J163" s="26">
        <v>0</v>
      </c>
      <c r="K163" s="9">
        <f t="shared" si="129"/>
        <v>0</v>
      </c>
      <c r="L163" s="9">
        <v>0</v>
      </c>
      <c r="M163" s="9">
        <v>0</v>
      </c>
      <c r="N163" s="9">
        <v>0</v>
      </c>
      <c r="O163" s="9">
        <v>0</v>
      </c>
      <c r="P163" s="9">
        <f t="shared" si="130"/>
        <v>2.1299098860000001</v>
      </c>
      <c r="Q163" s="9">
        <v>0</v>
      </c>
      <c r="R163" s="9">
        <v>0</v>
      </c>
      <c r="S163" s="9">
        <v>2.1299098860000001</v>
      </c>
      <c r="T163" s="9">
        <v>0</v>
      </c>
      <c r="U163" s="9">
        <f t="shared" si="131"/>
        <v>0</v>
      </c>
      <c r="V163" s="9">
        <v>0</v>
      </c>
      <c r="W163" s="9">
        <v>0</v>
      </c>
      <c r="X163" s="9">
        <v>0</v>
      </c>
      <c r="Y163" s="9">
        <v>0</v>
      </c>
      <c r="Z163" s="9">
        <f t="shared" si="132"/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f t="shared" si="133"/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f t="shared" si="122"/>
        <v>2.1299098860000001</v>
      </c>
      <c r="AK163" s="9">
        <f t="shared" si="118"/>
        <v>0</v>
      </c>
      <c r="AL163" s="9">
        <f t="shared" si="119"/>
        <v>0</v>
      </c>
      <c r="AM163" s="9">
        <f t="shared" si="120"/>
        <v>2.1299098860000001</v>
      </c>
      <c r="AN163" s="9">
        <f t="shared" si="121"/>
        <v>0</v>
      </c>
    </row>
    <row r="164" spans="1:40" s="19" customFormat="1" ht="63">
      <c r="A164" s="26" t="s">
        <v>76</v>
      </c>
      <c r="B164" s="26" t="s">
        <v>274</v>
      </c>
      <c r="C164" s="26" t="s">
        <v>293</v>
      </c>
      <c r="D164" s="26">
        <v>2018</v>
      </c>
      <c r="E164" s="26">
        <v>2022</v>
      </c>
      <c r="F164" s="10" t="s">
        <v>422</v>
      </c>
      <c r="G164" s="10" t="s">
        <v>422</v>
      </c>
      <c r="H164" s="26" t="s">
        <v>422</v>
      </c>
      <c r="I164" s="13">
        <f t="shared" si="101"/>
        <v>8.8746254999999987</v>
      </c>
      <c r="J164" s="26">
        <v>0</v>
      </c>
      <c r="K164" s="9">
        <f t="shared" si="129"/>
        <v>0</v>
      </c>
      <c r="L164" s="9">
        <v>0</v>
      </c>
      <c r="M164" s="9">
        <v>0</v>
      </c>
      <c r="N164" s="9">
        <v>0</v>
      </c>
      <c r="O164" s="9">
        <v>0</v>
      </c>
      <c r="P164" s="9">
        <f t="shared" si="130"/>
        <v>8.8746254999999987</v>
      </c>
      <c r="Q164" s="9">
        <v>0</v>
      </c>
      <c r="R164" s="9">
        <v>0</v>
      </c>
      <c r="S164" s="9">
        <v>8.8746254999999987</v>
      </c>
      <c r="T164" s="9">
        <v>0</v>
      </c>
      <c r="U164" s="9">
        <f t="shared" si="131"/>
        <v>0</v>
      </c>
      <c r="V164" s="9">
        <v>0</v>
      </c>
      <c r="W164" s="9">
        <v>0</v>
      </c>
      <c r="X164" s="9">
        <v>0</v>
      </c>
      <c r="Y164" s="9">
        <v>0</v>
      </c>
      <c r="Z164" s="9">
        <f t="shared" si="132"/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f t="shared" si="133"/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f t="shared" si="122"/>
        <v>8.8746254999999987</v>
      </c>
      <c r="AK164" s="9">
        <f t="shared" si="118"/>
        <v>0</v>
      </c>
      <c r="AL164" s="9">
        <f t="shared" si="119"/>
        <v>0</v>
      </c>
      <c r="AM164" s="9">
        <f t="shared" si="120"/>
        <v>8.8746254999999987</v>
      </c>
      <c r="AN164" s="9">
        <f t="shared" si="121"/>
        <v>0</v>
      </c>
    </row>
    <row r="165" spans="1:40" s="19" customFormat="1" ht="47.25">
      <c r="A165" s="26" t="s">
        <v>76</v>
      </c>
      <c r="B165" s="26" t="s">
        <v>275</v>
      </c>
      <c r="C165" s="26" t="s">
        <v>294</v>
      </c>
      <c r="D165" s="26">
        <v>2018</v>
      </c>
      <c r="E165" s="26">
        <v>2022</v>
      </c>
      <c r="F165" s="10" t="s">
        <v>422</v>
      </c>
      <c r="G165" s="10" t="s">
        <v>422</v>
      </c>
      <c r="H165" s="26" t="s">
        <v>422</v>
      </c>
      <c r="I165" s="13">
        <f t="shared" si="101"/>
        <v>1.2765</v>
      </c>
      <c r="J165" s="26">
        <v>0</v>
      </c>
      <c r="K165" s="9">
        <f t="shared" si="129"/>
        <v>1.2765</v>
      </c>
      <c r="L165" s="9">
        <v>0</v>
      </c>
      <c r="M165" s="9">
        <v>0</v>
      </c>
      <c r="N165" s="9">
        <v>1.2765</v>
      </c>
      <c r="O165" s="9">
        <v>0</v>
      </c>
      <c r="P165" s="9">
        <f t="shared" si="130"/>
        <v>0</v>
      </c>
      <c r="Q165" s="9">
        <v>0</v>
      </c>
      <c r="R165" s="9">
        <v>0</v>
      </c>
      <c r="S165" s="9">
        <v>0</v>
      </c>
      <c r="T165" s="9">
        <v>0</v>
      </c>
      <c r="U165" s="9">
        <f t="shared" si="131"/>
        <v>0</v>
      </c>
      <c r="V165" s="9">
        <v>0</v>
      </c>
      <c r="W165" s="9">
        <v>0</v>
      </c>
      <c r="X165" s="9">
        <v>0</v>
      </c>
      <c r="Y165" s="9">
        <v>0</v>
      </c>
      <c r="Z165" s="9">
        <f t="shared" si="132"/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f t="shared" si="133"/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f t="shared" si="122"/>
        <v>1.2765</v>
      </c>
      <c r="AK165" s="9">
        <f t="shared" si="118"/>
        <v>0</v>
      </c>
      <c r="AL165" s="9">
        <f t="shared" si="119"/>
        <v>0</v>
      </c>
      <c r="AM165" s="9">
        <f t="shared" si="120"/>
        <v>1.2765</v>
      </c>
      <c r="AN165" s="9">
        <f t="shared" si="121"/>
        <v>0</v>
      </c>
    </row>
    <row r="166" spans="1:40" s="19" customFormat="1" ht="31.5">
      <c r="A166" s="26" t="s">
        <v>76</v>
      </c>
      <c r="B166" s="26" t="s">
        <v>276</v>
      </c>
      <c r="C166" s="26" t="s">
        <v>295</v>
      </c>
      <c r="D166" s="26">
        <v>2018</v>
      </c>
      <c r="E166" s="26">
        <v>2022</v>
      </c>
      <c r="F166" s="10" t="s">
        <v>422</v>
      </c>
      <c r="G166" s="10" t="s">
        <v>422</v>
      </c>
      <c r="H166" s="26" t="s">
        <v>422</v>
      </c>
      <c r="I166" s="13">
        <f t="shared" si="101"/>
        <v>0.57063176414400008</v>
      </c>
      <c r="J166" s="26">
        <v>0</v>
      </c>
      <c r="K166" s="9">
        <f t="shared" si="129"/>
        <v>0.57063176414400008</v>
      </c>
      <c r="L166" s="9">
        <v>0</v>
      </c>
      <c r="M166" s="9">
        <v>0</v>
      </c>
      <c r="N166" s="9">
        <v>0.57063176414400008</v>
      </c>
      <c r="O166" s="9">
        <v>0</v>
      </c>
      <c r="P166" s="9">
        <f t="shared" si="130"/>
        <v>0</v>
      </c>
      <c r="Q166" s="9">
        <v>0</v>
      </c>
      <c r="R166" s="9">
        <v>0</v>
      </c>
      <c r="S166" s="9">
        <v>0</v>
      </c>
      <c r="T166" s="9">
        <v>0</v>
      </c>
      <c r="U166" s="9">
        <f t="shared" si="131"/>
        <v>0</v>
      </c>
      <c r="V166" s="9">
        <v>0</v>
      </c>
      <c r="W166" s="9">
        <v>0</v>
      </c>
      <c r="X166" s="9">
        <v>0</v>
      </c>
      <c r="Y166" s="9">
        <v>0</v>
      </c>
      <c r="Z166" s="9">
        <f t="shared" si="132"/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f t="shared" si="133"/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f t="shared" si="122"/>
        <v>0.57063176414400008</v>
      </c>
      <c r="AK166" s="9">
        <f t="shared" si="118"/>
        <v>0</v>
      </c>
      <c r="AL166" s="9">
        <f t="shared" si="119"/>
        <v>0</v>
      </c>
      <c r="AM166" s="9">
        <f t="shared" si="120"/>
        <v>0.57063176414400008</v>
      </c>
      <c r="AN166" s="9">
        <f t="shared" si="121"/>
        <v>0</v>
      </c>
    </row>
    <row r="167" spans="1:40" s="19" customFormat="1" ht="31.5">
      <c r="A167" s="26" t="s">
        <v>76</v>
      </c>
      <c r="B167" s="26" t="s">
        <v>277</v>
      </c>
      <c r="C167" s="26" t="s">
        <v>296</v>
      </c>
      <c r="D167" s="26">
        <v>2018</v>
      </c>
      <c r="E167" s="26">
        <v>2022</v>
      </c>
      <c r="F167" s="10" t="s">
        <v>422</v>
      </c>
      <c r="G167" s="10" t="s">
        <v>422</v>
      </c>
      <c r="H167" s="26" t="s">
        <v>422</v>
      </c>
      <c r="I167" s="13">
        <f t="shared" si="101"/>
        <v>0.56056739192400007</v>
      </c>
      <c r="J167" s="26">
        <v>0</v>
      </c>
      <c r="K167" s="9">
        <f t="shared" si="129"/>
        <v>0.56056739192400007</v>
      </c>
      <c r="L167" s="9">
        <v>0</v>
      </c>
      <c r="M167" s="9">
        <v>0</v>
      </c>
      <c r="N167" s="9">
        <v>0.56056739192400007</v>
      </c>
      <c r="O167" s="9">
        <v>0</v>
      </c>
      <c r="P167" s="9">
        <f t="shared" si="130"/>
        <v>0</v>
      </c>
      <c r="Q167" s="9">
        <v>0</v>
      </c>
      <c r="R167" s="9">
        <v>0</v>
      </c>
      <c r="S167" s="9">
        <v>0</v>
      </c>
      <c r="T167" s="9">
        <v>0</v>
      </c>
      <c r="U167" s="9">
        <f t="shared" si="131"/>
        <v>0</v>
      </c>
      <c r="V167" s="9">
        <v>0</v>
      </c>
      <c r="W167" s="9">
        <v>0</v>
      </c>
      <c r="X167" s="9">
        <v>0</v>
      </c>
      <c r="Y167" s="9">
        <v>0</v>
      </c>
      <c r="Z167" s="9">
        <f t="shared" si="132"/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f t="shared" si="133"/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f t="shared" si="122"/>
        <v>0.56056739192400007</v>
      </c>
      <c r="AK167" s="9">
        <f t="shared" si="118"/>
        <v>0</v>
      </c>
      <c r="AL167" s="9">
        <f t="shared" si="119"/>
        <v>0</v>
      </c>
      <c r="AM167" s="9">
        <f t="shared" si="120"/>
        <v>0.56056739192400007</v>
      </c>
      <c r="AN167" s="9">
        <f t="shared" si="121"/>
        <v>0</v>
      </c>
    </row>
    <row r="168" spans="1:40" s="19" customFormat="1" ht="31.5">
      <c r="A168" s="26" t="s">
        <v>76</v>
      </c>
      <c r="B168" s="26" t="s">
        <v>278</v>
      </c>
      <c r="C168" s="26" t="s">
        <v>297</v>
      </c>
      <c r="D168" s="26">
        <v>2018</v>
      </c>
      <c r="E168" s="26">
        <v>2022</v>
      </c>
      <c r="F168" s="10" t="s">
        <v>422</v>
      </c>
      <c r="G168" s="10" t="s">
        <v>422</v>
      </c>
      <c r="H168" s="26" t="s">
        <v>422</v>
      </c>
      <c r="I168" s="13">
        <f t="shared" si="101"/>
        <v>2.8079999999999998</v>
      </c>
      <c r="J168" s="26">
        <v>0</v>
      </c>
      <c r="K168" s="9">
        <f t="shared" si="129"/>
        <v>0</v>
      </c>
      <c r="L168" s="9">
        <v>0</v>
      </c>
      <c r="M168" s="9">
        <v>0</v>
      </c>
      <c r="N168" s="9">
        <v>0</v>
      </c>
      <c r="O168" s="9">
        <v>0</v>
      </c>
      <c r="P168" s="9">
        <f t="shared" si="130"/>
        <v>2.8079999999999998</v>
      </c>
      <c r="Q168" s="9">
        <v>0</v>
      </c>
      <c r="R168" s="9">
        <v>0</v>
      </c>
      <c r="S168" s="9">
        <v>2.8079999999999998</v>
      </c>
      <c r="T168" s="9">
        <v>0</v>
      </c>
      <c r="U168" s="9">
        <f t="shared" si="131"/>
        <v>0</v>
      </c>
      <c r="V168" s="9">
        <v>0</v>
      </c>
      <c r="W168" s="9">
        <v>0</v>
      </c>
      <c r="X168" s="9">
        <v>0</v>
      </c>
      <c r="Y168" s="9">
        <v>0</v>
      </c>
      <c r="Z168" s="9">
        <f t="shared" si="132"/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f t="shared" si="133"/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f t="shared" si="122"/>
        <v>2.8079999999999998</v>
      </c>
      <c r="AK168" s="9">
        <f t="shared" si="118"/>
        <v>0</v>
      </c>
      <c r="AL168" s="9">
        <f t="shared" si="119"/>
        <v>0</v>
      </c>
      <c r="AM168" s="9">
        <f t="shared" si="120"/>
        <v>2.8079999999999998</v>
      </c>
      <c r="AN168" s="9">
        <f t="shared" si="121"/>
        <v>0</v>
      </c>
    </row>
    <row r="169" spans="1:40" s="19" customFormat="1" ht="31.5">
      <c r="A169" s="26" t="s">
        <v>76</v>
      </c>
      <c r="B169" s="26" t="s">
        <v>279</v>
      </c>
      <c r="C169" s="26" t="s">
        <v>298</v>
      </c>
      <c r="D169" s="26">
        <v>2018</v>
      </c>
      <c r="E169" s="26">
        <v>2022</v>
      </c>
      <c r="F169" s="10" t="s">
        <v>422</v>
      </c>
      <c r="G169" s="10" t="s">
        <v>422</v>
      </c>
      <c r="H169" s="26" t="s">
        <v>422</v>
      </c>
      <c r="I169" s="13">
        <f t="shared" si="101"/>
        <v>2.1059999999999999</v>
      </c>
      <c r="J169" s="26">
        <v>0</v>
      </c>
      <c r="K169" s="9">
        <f t="shared" si="129"/>
        <v>0</v>
      </c>
      <c r="L169" s="9">
        <v>0</v>
      </c>
      <c r="M169" s="9">
        <v>0</v>
      </c>
      <c r="N169" s="9">
        <v>0</v>
      </c>
      <c r="O169" s="9">
        <v>0</v>
      </c>
      <c r="P169" s="9">
        <f t="shared" si="130"/>
        <v>2.1059999999999999</v>
      </c>
      <c r="Q169" s="9">
        <v>0</v>
      </c>
      <c r="R169" s="9">
        <v>0</v>
      </c>
      <c r="S169" s="9">
        <v>2.1059999999999999</v>
      </c>
      <c r="T169" s="9">
        <v>0</v>
      </c>
      <c r="U169" s="9">
        <f t="shared" si="131"/>
        <v>0</v>
      </c>
      <c r="V169" s="9">
        <v>0</v>
      </c>
      <c r="W169" s="9">
        <v>0</v>
      </c>
      <c r="X169" s="9">
        <v>0</v>
      </c>
      <c r="Y169" s="9">
        <v>0</v>
      </c>
      <c r="Z169" s="9">
        <f t="shared" si="132"/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f t="shared" si="133"/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f t="shared" si="122"/>
        <v>2.1059999999999999</v>
      </c>
      <c r="AK169" s="9">
        <f t="shared" si="118"/>
        <v>0</v>
      </c>
      <c r="AL169" s="9">
        <f t="shared" si="119"/>
        <v>0</v>
      </c>
      <c r="AM169" s="9">
        <f t="shared" si="120"/>
        <v>2.1059999999999999</v>
      </c>
      <c r="AN169" s="9">
        <f t="shared" si="121"/>
        <v>0</v>
      </c>
    </row>
    <row r="170" spans="1:40" s="19" customFormat="1" ht="47.25">
      <c r="A170" s="26" t="s">
        <v>76</v>
      </c>
      <c r="B170" s="26" t="s">
        <v>280</v>
      </c>
      <c r="C170" s="26" t="s">
        <v>299</v>
      </c>
      <c r="D170" s="26">
        <v>2018</v>
      </c>
      <c r="E170" s="26">
        <v>2022</v>
      </c>
      <c r="F170" s="10" t="s">
        <v>422</v>
      </c>
      <c r="G170" s="10" t="s">
        <v>422</v>
      </c>
      <c r="H170" s="26" t="s">
        <v>422</v>
      </c>
      <c r="I170" s="13">
        <f t="shared" si="101"/>
        <v>1.952</v>
      </c>
      <c r="J170" s="26">
        <v>0</v>
      </c>
      <c r="K170" s="9">
        <f t="shared" si="129"/>
        <v>0</v>
      </c>
      <c r="L170" s="9">
        <v>0</v>
      </c>
      <c r="M170" s="9">
        <v>0</v>
      </c>
      <c r="N170" s="9">
        <v>0</v>
      </c>
      <c r="O170" s="9">
        <v>0</v>
      </c>
      <c r="P170" s="9">
        <f t="shared" si="130"/>
        <v>0</v>
      </c>
      <c r="Q170" s="9">
        <v>0</v>
      </c>
      <c r="R170" s="9">
        <v>0</v>
      </c>
      <c r="S170" s="9">
        <v>0</v>
      </c>
      <c r="T170" s="9">
        <v>0</v>
      </c>
      <c r="U170" s="9">
        <f t="shared" si="131"/>
        <v>1.952</v>
      </c>
      <c r="V170" s="9">
        <v>0</v>
      </c>
      <c r="W170" s="9">
        <v>0</v>
      </c>
      <c r="X170" s="9">
        <v>1.952</v>
      </c>
      <c r="Y170" s="9">
        <v>0</v>
      </c>
      <c r="Z170" s="9">
        <f t="shared" si="132"/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f t="shared" si="133"/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f t="shared" si="122"/>
        <v>1.952</v>
      </c>
      <c r="AK170" s="9">
        <f t="shared" si="118"/>
        <v>0</v>
      </c>
      <c r="AL170" s="9">
        <f t="shared" si="119"/>
        <v>0</v>
      </c>
      <c r="AM170" s="9">
        <f t="shared" si="120"/>
        <v>1.952</v>
      </c>
      <c r="AN170" s="9">
        <f t="shared" si="121"/>
        <v>0</v>
      </c>
    </row>
    <row r="171" spans="1:40" s="19" customFormat="1" ht="31.5">
      <c r="A171" s="26" t="s">
        <v>76</v>
      </c>
      <c r="B171" s="26" t="s">
        <v>281</v>
      </c>
      <c r="C171" s="26" t="s">
        <v>300</v>
      </c>
      <c r="D171" s="26">
        <v>2018</v>
      </c>
      <c r="E171" s="26">
        <v>2022</v>
      </c>
      <c r="F171" s="10" t="s">
        <v>422</v>
      </c>
      <c r="G171" s="10" t="s">
        <v>422</v>
      </c>
      <c r="H171" s="26" t="s">
        <v>422</v>
      </c>
      <c r="I171" s="13">
        <f t="shared" si="101"/>
        <v>1.83</v>
      </c>
      <c r="J171" s="26">
        <v>0</v>
      </c>
      <c r="K171" s="9">
        <f t="shared" si="129"/>
        <v>0</v>
      </c>
      <c r="L171" s="9">
        <v>0</v>
      </c>
      <c r="M171" s="9">
        <v>0</v>
      </c>
      <c r="N171" s="9">
        <v>0</v>
      </c>
      <c r="O171" s="9">
        <v>0</v>
      </c>
      <c r="P171" s="9">
        <f t="shared" si="130"/>
        <v>0</v>
      </c>
      <c r="Q171" s="9">
        <v>0</v>
      </c>
      <c r="R171" s="9">
        <v>0</v>
      </c>
      <c r="S171" s="9">
        <v>0</v>
      </c>
      <c r="T171" s="9">
        <v>0</v>
      </c>
      <c r="U171" s="9">
        <f t="shared" si="131"/>
        <v>1.83</v>
      </c>
      <c r="V171" s="9">
        <v>0</v>
      </c>
      <c r="W171" s="9">
        <v>0</v>
      </c>
      <c r="X171" s="9">
        <v>1.83</v>
      </c>
      <c r="Y171" s="9">
        <v>0</v>
      </c>
      <c r="Z171" s="9">
        <f t="shared" si="132"/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f t="shared" si="133"/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f t="shared" si="122"/>
        <v>1.83</v>
      </c>
      <c r="AK171" s="9">
        <f t="shared" si="118"/>
        <v>0</v>
      </c>
      <c r="AL171" s="9">
        <f t="shared" si="119"/>
        <v>0</v>
      </c>
      <c r="AM171" s="9">
        <f t="shared" si="120"/>
        <v>1.83</v>
      </c>
      <c r="AN171" s="9">
        <f t="shared" si="121"/>
        <v>0</v>
      </c>
    </row>
    <row r="172" spans="1:40" s="19" customFormat="1" ht="31.5">
      <c r="A172" s="26" t="s">
        <v>76</v>
      </c>
      <c r="B172" s="26" t="s">
        <v>301</v>
      </c>
      <c r="C172" s="26" t="s">
        <v>321</v>
      </c>
      <c r="D172" s="26">
        <v>2018</v>
      </c>
      <c r="E172" s="26">
        <v>2022</v>
      </c>
      <c r="F172" s="10" t="s">
        <v>422</v>
      </c>
      <c r="G172" s="10" t="s">
        <v>422</v>
      </c>
      <c r="H172" s="26" t="s">
        <v>422</v>
      </c>
      <c r="I172" s="13">
        <f t="shared" si="101"/>
        <v>2.1257609999999998</v>
      </c>
      <c r="J172" s="26">
        <v>0</v>
      </c>
      <c r="K172" s="9">
        <f t="shared" si="129"/>
        <v>2.1257609999999998</v>
      </c>
      <c r="L172" s="9">
        <v>0</v>
      </c>
      <c r="M172" s="9">
        <v>0</v>
      </c>
      <c r="N172" s="9">
        <v>2.1257609999999998</v>
      </c>
      <c r="O172" s="9">
        <v>0</v>
      </c>
      <c r="P172" s="9">
        <f t="shared" ref="P172:P191" si="134">SUM(Q172:T172)</f>
        <v>0</v>
      </c>
      <c r="Q172" s="9">
        <v>0</v>
      </c>
      <c r="R172" s="9">
        <v>0</v>
      </c>
      <c r="S172" s="9">
        <v>0</v>
      </c>
      <c r="T172" s="9">
        <v>0</v>
      </c>
      <c r="U172" s="9">
        <f t="shared" ref="U172:U191" si="135">SUM(V172:Y172)</f>
        <v>0</v>
      </c>
      <c r="V172" s="9">
        <v>0</v>
      </c>
      <c r="W172" s="9">
        <v>0</v>
      </c>
      <c r="X172" s="9">
        <v>0</v>
      </c>
      <c r="Y172" s="9">
        <v>0</v>
      </c>
      <c r="Z172" s="9">
        <f t="shared" ref="Z172:Z191" si="136">SUM(AA172:AD172)</f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f t="shared" ref="AE172:AE191" si="137">SUM(AF172:AI172)</f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f t="shared" si="122"/>
        <v>2.1257609999999998</v>
      </c>
      <c r="AK172" s="9">
        <f t="shared" si="118"/>
        <v>0</v>
      </c>
      <c r="AL172" s="9">
        <f t="shared" si="119"/>
        <v>0</v>
      </c>
      <c r="AM172" s="9">
        <f t="shared" si="120"/>
        <v>2.1257609999999998</v>
      </c>
      <c r="AN172" s="9">
        <f t="shared" si="121"/>
        <v>0</v>
      </c>
    </row>
    <row r="173" spans="1:40" s="19" customFormat="1" ht="47.25">
      <c r="A173" s="26" t="s">
        <v>76</v>
      </c>
      <c r="B173" s="26" t="s">
        <v>302</v>
      </c>
      <c r="C173" s="26" t="s">
        <v>322</v>
      </c>
      <c r="D173" s="26">
        <v>2018</v>
      </c>
      <c r="E173" s="26">
        <v>2022</v>
      </c>
      <c r="F173" s="10" t="s">
        <v>422</v>
      </c>
      <c r="G173" s="10" t="s">
        <v>422</v>
      </c>
      <c r="H173" s="26" t="s">
        <v>422</v>
      </c>
      <c r="I173" s="13">
        <f t="shared" si="101"/>
        <v>2.1262050000000006</v>
      </c>
      <c r="J173" s="26">
        <v>0</v>
      </c>
      <c r="K173" s="9">
        <f t="shared" si="129"/>
        <v>2.1262050000000006</v>
      </c>
      <c r="L173" s="9">
        <v>0</v>
      </c>
      <c r="M173" s="9">
        <v>0</v>
      </c>
      <c r="N173" s="9">
        <v>2.1262050000000006</v>
      </c>
      <c r="O173" s="9">
        <v>0</v>
      </c>
      <c r="P173" s="9">
        <f>SUM(Q173:T173)</f>
        <v>0</v>
      </c>
      <c r="Q173" s="9">
        <v>0</v>
      </c>
      <c r="R173" s="9">
        <v>0</v>
      </c>
      <c r="S173" s="9">
        <v>0</v>
      </c>
      <c r="T173" s="9">
        <v>0</v>
      </c>
      <c r="U173" s="9">
        <f>SUM(V173:Y173)</f>
        <v>0</v>
      </c>
      <c r="V173" s="9">
        <v>0</v>
      </c>
      <c r="W173" s="9">
        <v>0</v>
      </c>
      <c r="X173" s="9">
        <v>0</v>
      </c>
      <c r="Y173" s="9">
        <v>0</v>
      </c>
      <c r="Z173" s="9">
        <f>SUM(AA173:AD173)</f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f>SUM(AF173:AI173)</f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f t="shared" si="122"/>
        <v>2.1262050000000006</v>
      </c>
      <c r="AK173" s="9">
        <f t="shared" si="118"/>
        <v>0</v>
      </c>
      <c r="AL173" s="9">
        <f t="shared" si="119"/>
        <v>0</v>
      </c>
      <c r="AM173" s="9">
        <f t="shared" si="120"/>
        <v>2.1262050000000006</v>
      </c>
      <c r="AN173" s="9">
        <f t="shared" si="121"/>
        <v>0</v>
      </c>
    </row>
    <row r="174" spans="1:40" s="19" customFormat="1" ht="47.25">
      <c r="A174" s="26" t="s">
        <v>76</v>
      </c>
      <c r="B174" s="26" t="s">
        <v>303</v>
      </c>
      <c r="C174" s="26" t="s">
        <v>323</v>
      </c>
      <c r="D174" s="26">
        <v>2018</v>
      </c>
      <c r="E174" s="26">
        <v>2022</v>
      </c>
      <c r="F174" s="10" t="s">
        <v>422</v>
      </c>
      <c r="G174" s="10" t="s">
        <v>422</v>
      </c>
      <c r="H174" s="26" t="s">
        <v>422</v>
      </c>
      <c r="I174" s="13">
        <f t="shared" ref="I174:I191" si="138">AJ174</f>
        <v>5.6028959999999994</v>
      </c>
      <c r="J174" s="26">
        <v>0</v>
      </c>
      <c r="K174" s="9">
        <f t="shared" si="129"/>
        <v>0</v>
      </c>
      <c r="L174" s="9">
        <v>0</v>
      </c>
      <c r="M174" s="9">
        <v>0</v>
      </c>
      <c r="N174" s="9">
        <v>0</v>
      </c>
      <c r="O174" s="9">
        <v>0</v>
      </c>
      <c r="P174" s="9">
        <f t="shared" si="134"/>
        <v>5.6028959999999994</v>
      </c>
      <c r="Q174" s="9">
        <v>0</v>
      </c>
      <c r="R174" s="9">
        <v>0</v>
      </c>
      <c r="S174" s="9">
        <v>5.6028959999999994</v>
      </c>
      <c r="T174" s="9">
        <v>0</v>
      </c>
      <c r="U174" s="9">
        <f t="shared" si="135"/>
        <v>0</v>
      </c>
      <c r="V174" s="9">
        <v>0</v>
      </c>
      <c r="W174" s="9">
        <v>0</v>
      </c>
      <c r="X174" s="9">
        <v>0</v>
      </c>
      <c r="Y174" s="9">
        <v>0</v>
      </c>
      <c r="Z174" s="9">
        <f t="shared" si="136"/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f t="shared" si="137"/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f t="shared" si="122"/>
        <v>5.6028959999999994</v>
      </c>
      <c r="AK174" s="9">
        <f t="shared" si="118"/>
        <v>0</v>
      </c>
      <c r="AL174" s="9">
        <f t="shared" si="119"/>
        <v>0</v>
      </c>
      <c r="AM174" s="9">
        <f t="shared" si="120"/>
        <v>5.6028959999999994</v>
      </c>
      <c r="AN174" s="9">
        <f t="shared" si="121"/>
        <v>0</v>
      </c>
    </row>
    <row r="175" spans="1:40" s="19" customFormat="1" ht="47.25">
      <c r="A175" s="26" t="s">
        <v>76</v>
      </c>
      <c r="B175" s="26" t="s">
        <v>304</v>
      </c>
      <c r="C175" s="26" t="s">
        <v>324</v>
      </c>
      <c r="D175" s="26">
        <v>2018</v>
      </c>
      <c r="E175" s="26">
        <v>2022</v>
      </c>
      <c r="F175" s="10" t="s">
        <v>422</v>
      </c>
      <c r="G175" s="10" t="s">
        <v>422</v>
      </c>
      <c r="H175" s="26" t="s">
        <v>422</v>
      </c>
      <c r="I175" s="13">
        <f t="shared" si="138"/>
        <v>2.9882969999999998</v>
      </c>
      <c r="J175" s="26">
        <v>0</v>
      </c>
      <c r="K175" s="9">
        <f t="shared" si="129"/>
        <v>0</v>
      </c>
      <c r="L175" s="9">
        <v>0</v>
      </c>
      <c r="M175" s="9">
        <v>0</v>
      </c>
      <c r="N175" s="9">
        <v>0</v>
      </c>
      <c r="O175" s="9">
        <v>0</v>
      </c>
      <c r="P175" s="9">
        <f t="shared" si="134"/>
        <v>2.9882969999999998</v>
      </c>
      <c r="Q175" s="9">
        <v>0</v>
      </c>
      <c r="R175" s="9">
        <v>0</v>
      </c>
      <c r="S175" s="9">
        <v>2.9882969999999998</v>
      </c>
      <c r="T175" s="9">
        <v>0</v>
      </c>
      <c r="U175" s="9">
        <f t="shared" si="135"/>
        <v>0</v>
      </c>
      <c r="V175" s="9">
        <v>0</v>
      </c>
      <c r="W175" s="9">
        <v>0</v>
      </c>
      <c r="X175" s="9">
        <v>0</v>
      </c>
      <c r="Y175" s="9">
        <v>0</v>
      </c>
      <c r="Z175" s="9">
        <f t="shared" si="136"/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f t="shared" si="137"/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f t="shared" si="122"/>
        <v>2.9882969999999998</v>
      </c>
      <c r="AK175" s="9">
        <f t="shared" si="118"/>
        <v>0</v>
      </c>
      <c r="AL175" s="9">
        <f t="shared" si="119"/>
        <v>0</v>
      </c>
      <c r="AM175" s="9">
        <f t="shared" si="120"/>
        <v>2.9882969999999998</v>
      </c>
      <c r="AN175" s="9">
        <f t="shared" si="121"/>
        <v>0</v>
      </c>
    </row>
    <row r="176" spans="1:40" s="19" customFormat="1" ht="31.5">
      <c r="A176" s="26" t="s">
        <v>76</v>
      </c>
      <c r="B176" s="26" t="s">
        <v>305</v>
      </c>
      <c r="C176" s="26" t="s">
        <v>325</v>
      </c>
      <c r="D176" s="26">
        <v>2018</v>
      </c>
      <c r="E176" s="26">
        <v>2022</v>
      </c>
      <c r="F176" s="10" t="s">
        <v>422</v>
      </c>
      <c r="G176" s="10" t="s">
        <v>422</v>
      </c>
      <c r="H176" s="26" t="s">
        <v>422</v>
      </c>
      <c r="I176" s="13">
        <f t="shared" si="138"/>
        <v>3.7353419999999997</v>
      </c>
      <c r="J176" s="26">
        <v>0</v>
      </c>
      <c r="K176" s="9">
        <f t="shared" si="129"/>
        <v>0</v>
      </c>
      <c r="L176" s="9">
        <v>0</v>
      </c>
      <c r="M176" s="9">
        <v>0</v>
      </c>
      <c r="N176" s="9">
        <v>0</v>
      </c>
      <c r="O176" s="9">
        <v>0</v>
      </c>
      <c r="P176" s="9">
        <f t="shared" si="134"/>
        <v>3.7353419999999997</v>
      </c>
      <c r="Q176" s="9">
        <v>0</v>
      </c>
      <c r="R176" s="9">
        <v>0</v>
      </c>
      <c r="S176" s="9">
        <v>3.7353419999999997</v>
      </c>
      <c r="T176" s="9">
        <v>0</v>
      </c>
      <c r="U176" s="9">
        <f t="shared" si="135"/>
        <v>0</v>
      </c>
      <c r="V176" s="9">
        <v>0</v>
      </c>
      <c r="W176" s="9">
        <v>0</v>
      </c>
      <c r="X176" s="9">
        <v>0</v>
      </c>
      <c r="Y176" s="9">
        <v>0</v>
      </c>
      <c r="Z176" s="9">
        <f t="shared" si="136"/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f t="shared" si="137"/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f t="shared" si="122"/>
        <v>3.7353419999999997</v>
      </c>
      <c r="AK176" s="9">
        <f t="shared" si="118"/>
        <v>0</v>
      </c>
      <c r="AL176" s="9">
        <f t="shared" si="119"/>
        <v>0</v>
      </c>
      <c r="AM176" s="9">
        <f t="shared" si="120"/>
        <v>3.7353419999999997</v>
      </c>
      <c r="AN176" s="9">
        <f t="shared" si="121"/>
        <v>0</v>
      </c>
    </row>
    <row r="177" spans="1:40" s="19" customFormat="1" ht="47.25">
      <c r="A177" s="26" t="s">
        <v>76</v>
      </c>
      <c r="B177" s="26" t="s">
        <v>306</v>
      </c>
      <c r="C177" s="26" t="s">
        <v>326</v>
      </c>
      <c r="D177" s="26">
        <v>2018</v>
      </c>
      <c r="E177" s="26">
        <v>2022</v>
      </c>
      <c r="F177" s="10" t="s">
        <v>422</v>
      </c>
      <c r="G177" s="10" t="s">
        <v>422</v>
      </c>
      <c r="H177" s="26" t="s">
        <v>422</v>
      </c>
      <c r="I177" s="13">
        <f t="shared" si="138"/>
        <v>3.8949719999999997</v>
      </c>
      <c r="J177" s="26">
        <v>0</v>
      </c>
      <c r="K177" s="9">
        <f t="shared" si="129"/>
        <v>0</v>
      </c>
      <c r="L177" s="9">
        <v>0</v>
      </c>
      <c r="M177" s="9">
        <v>0</v>
      </c>
      <c r="N177" s="9">
        <v>0</v>
      </c>
      <c r="O177" s="9">
        <v>0</v>
      </c>
      <c r="P177" s="9">
        <f t="shared" si="134"/>
        <v>0</v>
      </c>
      <c r="Q177" s="9">
        <v>0</v>
      </c>
      <c r="R177" s="9">
        <v>0</v>
      </c>
      <c r="S177" s="9">
        <v>0</v>
      </c>
      <c r="T177" s="9">
        <v>0</v>
      </c>
      <c r="U177" s="9">
        <f t="shared" si="135"/>
        <v>3.8949719999999997</v>
      </c>
      <c r="V177" s="9">
        <v>0</v>
      </c>
      <c r="W177" s="9">
        <v>0</v>
      </c>
      <c r="X177" s="9">
        <v>3.8949719999999997</v>
      </c>
      <c r="Y177" s="9">
        <v>0</v>
      </c>
      <c r="Z177" s="9">
        <f t="shared" si="136"/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f t="shared" si="137"/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f t="shared" si="122"/>
        <v>3.8949719999999997</v>
      </c>
      <c r="AK177" s="9">
        <f t="shared" si="118"/>
        <v>0</v>
      </c>
      <c r="AL177" s="9">
        <f t="shared" si="119"/>
        <v>0</v>
      </c>
      <c r="AM177" s="9">
        <f t="shared" si="120"/>
        <v>3.8949719999999997</v>
      </c>
      <c r="AN177" s="9">
        <f t="shared" si="121"/>
        <v>0</v>
      </c>
    </row>
    <row r="178" spans="1:40" s="19" customFormat="1" ht="47.25">
      <c r="A178" s="26" t="s">
        <v>76</v>
      </c>
      <c r="B178" s="26" t="s">
        <v>307</v>
      </c>
      <c r="C178" s="26" t="s">
        <v>327</v>
      </c>
      <c r="D178" s="26">
        <v>2018</v>
      </c>
      <c r="E178" s="26">
        <v>2022</v>
      </c>
      <c r="F178" s="10" t="s">
        <v>422</v>
      </c>
      <c r="G178" s="10" t="s">
        <v>422</v>
      </c>
      <c r="H178" s="26" t="s">
        <v>422</v>
      </c>
      <c r="I178" s="13">
        <f t="shared" si="138"/>
        <v>3.3659640000000004</v>
      </c>
      <c r="J178" s="26">
        <v>0</v>
      </c>
      <c r="K178" s="9">
        <f t="shared" si="129"/>
        <v>3.3659640000000004</v>
      </c>
      <c r="L178" s="9">
        <v>0</v>
      </c>
      <c r="M178" s="9">
        <v>0</v>
      </c>
      <c r="N178" s="9">
        <v>3.3659640000000004</v>
      </c>
      <c r="O178" s="9">
        <v>0</v>
      </c>
      <c r="P178" s="9">
        <f t="shared" si="134"/>
        <v>0</v>
      </c>
      <c r="Q178" s="9">
        <v>0</v>
      </c>
      <c r="R178" s="9">
        <v>0</v>
      </c>
      <c r="S178" s="9">
        <v>0</v>
      </c>
      <c r="T178" s="9">
        <v>0</v>
      </c>
      <c r="U178" s="9">
        <f t="shared" si="135"/>
        <v>0</v>
      </c>
      <c r="V178" s="9">
        <v>0</v>
      </c>
      <c r="W178" s="9">
        <v>0</v>
      </c>
      <c r="X178" s="9">
        <v>0</v>
      </c>
      <c r="Y178" s="9">
        <v>0</v>
      </c>
      <c r="Z178" s="9">
        <f t="shared" si="136"/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f t="shared" si="137"/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f t="shared" si="122"/>
        <v>3.3659640000000004</v>
      </c>
      <c r="AK178" s="9">
        <f t="shared" si="118"/>
        <v>0</v>
      </c>
      <c r="AL178" s="9">
        <f t="shared" si="119"/>
        <v>0</v>
      </c>
      <c r="AM178" s="9">
        <f t="shared" si="120"/>
        <v>3.3659640000000004</v>
      </c>
      <c r="AN178" s="9">
        <f t="shared" si="121"/>
        <v>0</v>
      </c>
    </row>
    <row r="179" spans="1:40" s="19" customFormat="1" ht="47.25">
      <c r="A179" s="26" t="s">
        <v>76</v>
      </c>
      <c r="B179" s="26" t="s">
        <v>308</v>
      </c>
      <c r="C179" s="26" t="s">
        <v>328</v>
      </c>
      <c r="D179" s="26">
        <v>2018</v>
      </c>
      <c r="E179" s="26">
        <v>2022</v>
      </c>
      <c r="F179" s="10" t="s">
        <v>422</v>
      </c>
      <c r="G179" s="10" t="s">
        <v>422</v>
      </c>
      <c r="H179" s="26" t="s">
        <v>422</v>
      </c>
      <c r="I179" s="13">
        <f t="shared" si="138"/>
        <v>0.93365999999999993</v>
      </c>
      <c r="J179" s="26">
        <v>0</v>
      </c>
      <c r="K179" s="9">
        <f t="shared" si="129"/>
        <v>0</v>
      </c>
      <c r="L179" s="9">
        <v>0</v>
      </c>
      <c r="M179" s="9">
        <v>0</v>
      </c>
      <c r="N179" s="9">
        <v>0</v>
      </c>
      <c r="O179" s="9">
        <v>0</v>
      </c>
      <c r="P179" s="9">
        <f t="shared" si="134"/>
        <v>0.93365999999999993</v>
      </c>
      <c r="Q179" s="9">
        <v>0</v>
      </c>
      <c r="R179" s="9">
        <v>0</v>
      </c>
      <c r="S179" s="9">
        <v>0.93365999999999993</v>
      </c>
      <c r="T179" s="9">
        <v>0</v>
      </c>
      <c r="U179" s="9">
        <f t="shared" si="135"/>
        <v>0</v>
      </c>
      <c r="V179" s="9">
        <v>0</v>
      </c>
      <c r="W179" s="9">
        <v>0</v>
      </c>
      <c r="X179" s="9">
        <v>0</v>
      </c>
      <c r="Y179" s="9">
        <v>0</v>
      </c>
      <c r="Z179" s="9">
        <f t="shared" si="136"/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f t="shared" si="137"/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f t="shared" si="122"/>
        <v>0.93365999999999993</v>
      </c>
      <c r="AK179" s="9">
        <f t="shared" si="118"/>
        <v>0</v>
      </c>
      <c r="AL179" s="9">
        <f t="shared" si="119"/>
        <v>0</v>
      </c>
      <c r="AM179" s="9">
        <f t="shared" si="120"/>
        <v>0.93365999999999993</v>
      </c>
      <c r="AN179" s="9">
        <f t="shared" si="121"/>
        <v>0</v>
      </c>
    </row>
    <row r="180" spans="1:40" s="19" customFormat="1" ht="47.25">
      <c r="A180" s="26" t="s">
        <v>76</v>
      </c>
      <c r="B180" s="26" t="s">
        <v>309</v>
      </c>
      <c r="C180" s="26" t="s">
        <v>329</v>
      </c>
      <c r="D180" s="26">
        <v>2018</v>
      </c>
      <c r="E180" s="26">
        <v>2022</v>
      </c>
      <c r="F180" s="10" t="s">
        <v>422</v>
      </c>
      <c r="G180" s="10" t="s">
        <v>422</v>
      </c>
      <c r="H180" s="26" t="s">
        <v>422</v>
      </c>
      <c r="I180" s="13">
        <f t="shared" si="138"/>
        <v>1.4938559999999999</v>
      </c>
      <c r="J180" s="26">
        <v>0</v>
      </c>
      <c r="K180" s="9">
        <f t="shared" si="129"/>
        <v>0</v>
      </c>
      <c r="L180" s="9">
        <v>0</v>
      </c>
      <c r="M180" s="9">
        <v>0</v>
      </c>
      <c r="N180" s="9">
        <v>0</v>
      </c>
      <c r="O180" s="9">
        <v>0</v>
      </c>
      <c r="P180" s="9">
        <f t="shared" si="134"/>
        <v>1.4938559999999999</v>
      </c>
      <c r="Q180" s="9">
        <v>0</v>
      </c>
      <c r="R180" s="9">
        <v>0</v>
      </c>
      <c r="S180" s="9">
        <v>1.4938559999999999</v>
      </c>
      <c r="T180" s="9">
        <v>0</v>
      </c>
      <c r="U180" s="9">
        <f t="shared" si="135"/>
        <v>0</v>
      </c>
      <c r="V180" s="9">
        <v>0</v>
      </c>
      <c r="W180" s="9">
        <v>0</v>
      </c>
      <c r="X180" s="9">
        <v>0</v>
      </c>
      <c r="Y180" s="9">
        <v>0</v>
      </c>
      <c r="Z180" s="9">
        <f t="shared" si="136"/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f t="shared" si="137"/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f t="shared" si="122"/>
        <v>1.4938559999999999</v>
      </c>
      <c r="AK180" s="9">
        <f t="shared" si="118"/>
        <v>0</v>
      </c>
      <c r="AL180" s="9">
        <f t="shared" si="119"/>
        <v>0</v>
      </c>
      <c r="AM180" s="9">
        <f t="shared" si="120"/>
        <v>1.4938559999999999</v>
      </c>
      <c r="AN180" s="9">
        <f t="shared" si="121"/>
        <v>0</v>
      </c>
    </row>
    <row r="181" spans="1:40" s="19" customFormat="1" ht="47.25">
      <c r="A181" s="26" t="s">
        <v>76</v>
      </c>
      <c r="B181" s="26" t="s">
        <v>310</v>
      </c>
      <c r="C181" s="26" t="s">
        <v>330</v>
      </c>
      <c r="D181" s="26">
        <v>2018</v>
      </c>
      <c r="E181" s="26">
        <v>2022</v>
      </c>
      <c r="F181" s="10" t="s">
        <v>422</v>
      </c>
      <c r="G181" s="10" t="s">
        <v>422</v>
      </c>
      <c r="H181" s="26" t="s">
        <v>422</v>
      </c>
      <c r="I181" s="13">
        <f t="shared" si="138"/>
        <v>1.2400920000000002</v>
      </c>
      <c r="J181" s="26">
        <v>0</v>
      </c>
      <c r="K181" s="9">
        <f t="shared" si="129"/>
        <v>1.2400920000000002</v>
      </c>
      <c r="L181" s="9">
        <v>0</v>
      </c>
      <c r="M181" s="9">
        <v>0</v>
      </c>
      <c r="N181" s="9">
        <v>1.2400920000000002</v>
      </c>
      <c r="O181" s="9">
        <v>0</v>
      </c>
      <c r="P181" s="9">
        <f t="shared" si="134"/>
        <v>0</v>
      </c>
      <c r="Q181" s="9">
        <v>0</v>
      </c>
      <c r="R181" s="9">
        <v>0</v>
      </c>
      <c r="S181" s="9">
        <v>0</v>
      </c>
      <c r="T181" s="9">
        <v>0</v>
      </c>
      <c r="U181" s="9">
        <f t="shared" si="135"/>
        <v>0</v>
      </c>
      <c r="V181" s="9">
        <v>0</v>
      </c>
      <c r="W181" s="9">
        <v>0</v>
      </c>
      <c r="X181" s="9">
        <v>0</v>
      </c>
      <c r="Y181" s="9">
        <v>0</v>
      </c>
      <c r="Z181" s="9">
        <f t="shared" si="136"/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f t="shared" si="137"/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f t="shared" si="122"/>
        <v>1.2400920000000002</v>
      </c>
      <c r="AK181" s="9">
        <f t="shared" si="118"/>
        <v>0</v>
      </c>
      <c r="AL181" s="9">
        <f t="shared" si="119"/>
        <v>0</v>
      </c>
      <c r="AM181" s="9">
        <f t="shared" si="120"/>
        <v>1.2400920000000002</v>
      </c>
      <c r="AN181" s="9">
        <f t="shared" si="121"/>
        <v>0</v>
      </c>
    </row>
    <row r="182" spans="1:40" s="19" customFormat="1" ht="78.75">
      <c r="A182" s="26" t="s">
        <v>76</v>
      </c>
      <c r="B182" s="26" t="s">
        <v>311</v>
      </c>
      <c r="C182" s="26" t="s">
        <v>331</v>
      </c>
      <c r="D182" s="26">
        <v>2018</v>
      </c>
      <c r="E182" s="26">
        <v>2022</v>
      </c>
      <c r="F182" s="10" t="s">
        <v>422</v>
      </c>
      <c r="G182" s="10" t="s">
        <v>422</v>
      </c>
      <c r="H182" s="26" t="s">
        <v>422</v>
      </c>
      <c r="I182" s="13">
        <f t="shared" si="138"/>
        <v>2.8344960000000006</v>
      </c>
      <c r="J182" s="26">
        <v>0</v>
      </c>
      <c r="K182" s="9">
        <f t="shared" si="129"/>
        <v>2.8344960000000006</v>
      </c>
      <c r="L182" s="9">
        <v>0</v>
      </c>
      <c r="M182" s="9">
        <v>0</v>
      </c>
      <c r="N182" s="9">
        <v>2.8344960000000006</v>
      </c>
      <c r="O182" s="9">
        <v>0</v>
      </c>
      <c r="P182" s="9">
        <f t="shared" si="134"/>
        <v>0</v>
      </c>
      <c r="Q182" s="9">
        <v>0</v>
      </c>
      <c r="R182" s="9">
        <v>0</v>
      </c>
      <c r="S182" s="9">
        <v>0</v>
      </c>
      <c r="T182" s="9">
        <v>0</v>
      </c>
      <c r="U182" s="9">
        <f t="shared" si="135"/>
        <v>0</v>
      </c>
      <c r="V182" s="9">
        <v>0</v>
      </c>
      <c r="W182" s="9">
        <v>0</v>
      </c>
      <c r="X182" s="9">
        <v>0</v>
      </c>
      <c r="Y182" s="9">
        <v>0</v>
      </c>
      <c r="Z182" s="9">
        <f t="shared" si="136"/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f t="shared" si="137"/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f t="shared" si="122"/>
        <v>2.8344960000000006</v>
      </c>
      <c r="AK182" s="9">
        <f t="shared" si="118"/>
        <v>0</v>
      </c>
      <c r="AL182" s="9">
        <f t="shared" si="119"/>
        <v>0</v>
      </c>
      <c r="AM182" s="9">
        <f t="shared" si="120"/>
        <v>2.8344960000000006</v>
      </c>
      <c r="AN182" s="9">
        <f t="shared" si="121"/>
        <v>0</v>
      </c>
    </row>
    <row r="183" spans="1:40" s="19" customFormat="1" ht="47.25">
      <c r="A183" s="26" t="s">
        <v>76</v>
      </c>
      <c r="B183" s="26" t="s">
        <v>312</v>
      </c>
      <c r="C183" s="26" t="s">
        <v>332</v>
      </c>
      <c r="D183" s="26">
        <v>2018</v>
      </c>
      <c r="E183" s="26">
        <v>2022</v>
      </c>
      <c r="F183" s="10" t="s">
        <v>422</v>
      </c>
      <c r="G183" s="10" t="s">
        <v>422</v>
      </c>
      <c r="H183" s="26" t="s">
        <v>422</v>
      </c>
      <c r="I183" s="13">
        <f t="shared" si="138"/>
        <v>0.37346400000000007</v>
      </c>
      <c r="J183" s="26">
        <v>0</v>
      </c>
      <c r="K183" s="9">
        <f t="shared" si="129"/>
        <v>0</v>
      </c>
      <c r="L183" s="9">
        <v>0</v>
      </c>
      <c r="M183" s="9">
        <v>0</v>
      </c>
      <c r="N183" s="9">
        <v>0</v>
      </c>
      <c r="O183" s="9">
        <v>0</v>
      </c>
      <c r="P183" s="9">
        <f t="shared" si="134"/>
        <v>0.37346400000000007</v>
      </c>
      <c r="Q183" s="9">
        <v>0</v>
      </c>
      <c r="R183" s="9">
        <v>0</v>
      </c>
      <c r="S183" s="9">
        <v>0.37346400000000007</v>
      </c>
      <c r="T183" s="9">
        <v>0</v>
      </c>
      <c r="U183" s="9">
        <f t="shared" si="135"/>
        <v>0</v>
      </c>
      <c r="V183" s="9">
        <v>0</v>
      </c>
      <c r="W183" s="9">
        <v>0</v>
      </c>
      <c r="X183" s="9">
        <v>0</v>
      </c>
      <c r="Y183" s="9">
        <v>0</v>
      </c>
      <c r="Z183" s="9">
        <f t="shared" si="136"/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f t="shared" si="137"/>
        <v>0</v>
      </c>
      <c r="AF183" s="9">
        <v>0</v>
      </c>
      <c r="AG183" s="9">
        <v>0</v>
      </c>
      <c r="AH183" s="9">
        <v>0</v>
      </c>
      <c r="AI183" s="9">
        <v>0</v>
      </c>
      <c r="AJ183" s="9">
        <f t="shared" si="122"/>
        <v>0.37346400000000007</v>
      </c>
      <c r="AK183" s="9">
        <f t="shared" si="118"/>
        <v>0</v>
      </c>
      <c r="AL183" s="9">
        <f t="shared" si="119"/>
        <v>0</v>
      </c>
      <c r="AM183" s="9">
        <f t="shared" si="120"/>
        <v>0.37346400000000007</v>
      </c>
      <c r="AN183" s="9">
        <f t="shared" si="121"/>
        <v>0</v>
      </c>
    </row>
    <row r="184" spans="1:40" s="19" customFormat="1" ht="63">
      <c r="A184" s="26" t="s">
        <v>76</v>
      </c>
      <c r="B184" s="26" t="s">
        <v>313</v>
      </c>
      <c r="C184" s="26" t="s">
        <v>333</v>
      </c>
      <c r="D184" s="26">
        <v>2018</v>
      </c>
      <c r="E184" s="26">
        <v>2022</v>
      </c>
      <c r="F184" s="10" t="s">
        <v>422</v>
      </c>
      <c r="G184" s="10" t="s">
        <v>422</v>
      </c>
      <c r="H184" s="26" t="s">
        <v>422</v>
      </c>
      <c r="I184" s="13">
        <f t="shared" si="138"/>
        <v>2.6557440000000003</v>
      </c>
      <c r="J184" s="26">
        <v>0</v>
      </c>
      <c r="K184" s="9">
        <f t="shared" si="129"/>
        <v>0</v>
      </c>
      <c r="L184" s="9">
        <v>0</v>
      </c>
      <c r="M184" s="9">
        <v>0</v>
      </c>
      <c r="N184" s="9">
        <v>0</v>
      </c>
      <c r="O184" s="9">
        <v>0</v>
      </c>
      <c r="P184" s="9">
        <f t="shared" si="134"/>
        <v>0</v>
      </c>
      <c r="Q184" s="9">
        <v>0</v>
      </c>
      <c r="R184" s="9">
        <v>0</v>
      </c>
      <c r="S184" s="9">
        <v>0</v>
      </c>
      <c r="T184" s="9">
        <v>0</v>
      </c>
      <c r="U184" s="9">
        <f t="shared" si="135"/>
        <v>0</v>
      </c>
      <c r="V184" s="9">
        <v>0</v>
      </c>
      <c r="W184" s="9">
        <v>0</v>
      </c>
      <c r="X184" s="9">
        <v>0</v>
      </c>
      <c r="Y184" s="9">
        <v>0</v>
      </c>
      <c r="Z184" s="9">
        <f t="shared" si="136"/>
        <v>2.6557440000000003</v>
      </c>
      <c r="AA184" s="9">
        <v>0</v>
      </c>
      <c r="AB184" s="9">
        <v>0</v>
      </c>
      <c r="AC184" s="9">
        <v>2.6557440000000003</v>
      </c>
      <c r="AD184" s="9">
        <v>0</v>
      </c>
      <c r="AE184" s="9">
        <f t="shared" si="137"/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f t="shared" si="122"/>
        <v>2.6557440000000003</v>
      </c>
      <c r="AK184" s="9">
        <f t="shared" si="118"/>
        <v>0</v>
      </c>
      <c r="AL184" s="9">
        <f t="shared" si="119"/>
        <v>0</v>
      </c>
      <c r="AM184" s="9">
        <f t="shared" si="120"/>
        <v>2.6557440000000003</v>
      </c>
      <c r="AN184" s="9">
        <f t="shared" si="121"/>
        <v>0</v>
      </c>
    </row>
    <row r="185" spans="1:40" s="19" customFormat="1" ht="63">
      <c r="A185" s="26" t="s">
        <v>76</v>
      </c>
      <c r="B185" s="26" t="s">
        <v>314</v>
      </c>
      <c r="C185" s="26" t="s">
        <v>334</v>
      </c>
      <c r="D185" s="26">
        <v>2018</v>
      </c>
      <c r="E185" s="26">
        <v>2022</v>
      </c>
      <c r="F185" s="10" t="s">
        <v>422</v>
      </c>
      <c r="G185" s="10" t="s">
        <v>422</v>
      </c>
      <c r="H185" s="26" t="s">
        <v>422</v>
      </c>
      <c r="I185" s="13">
        <f t="shared" si="138"/>
        <v>2.7783168000000003</v>
      </c>
      <c r="J185" s="26">
        <v>0</v>
      </c>
      <c r="K185" s="9">
        <f t="shared" si="129"/>
        <v>0</v>
      </c>
      <c r="L185" s="9">
        <v>0</v>
      </c>
      <c r="M185" s="9">
        <v>0</v>
      </c>
      <c r="N185" s="9">
        <v>0</v>
      </c>
      <c r="O185" s="9">
        <v>0</v>
      </c>
      <c r="P185" s="9">
        <f t="shared" si="134"/>
        <v>0</v>
      </c>
      <c r="Q185" s="9">
        <v>0</v>
      </c>
      <c r="R185" s="9">
        <v>0</v>
      </c>
      <c r="S185" s="9">
        <v>0</v>
      </c>
      <c r="T185" s="9">
        <v>0</v>
      </c>
      <c r="U185" s="9">
        <f t="shared" si="135"/>
        <v>0</v>
      </c>
      <c r="V185" s="9">
        <v>0</v>
      </c>
      <c r="W185" s="9">
        <v>0</v>
      </c>
      <c r="X185" s="9">
        <v>0</v>
      </c>
      <c r="Y185" s="9">
        <v>0</v>
      </c>
      <c r="Z185" s="9">
        <f t="shared" si="136"/>
        <v>2.7783168000000003</v>
      </c>
      <c r="AA185" s="9">
        <v>0</v>
      </c>
      <c r="AB185" s="9">
        <v>0</v>
      </c>
      <c r="AC185" s="9">
        <v>2.7783168000000003</v>
      </c>
      <c r="AD185" s="9">
        <v>0</v>
      </c>
      <c r="AE185" s="9">
        <f t="shared" si="137"/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f t="shared" si="122"/>
        <v>2.7783168000000003</v>
      </c>
      <c r="AK185" s="9">
        <f t="shared" si="118"/>
        <v>0</v>
      </c>
      <c r="AL185" s="9">
        <f t="shared" si="119"/>
        <v>0</v>
      </c>
      <c r="AM185" s="9">
        <f t="shared" si="120"/>
        <v>2.7783168000000003</v>
      </c>
      <c r="AN185" s="9">
        <f t="shared" si="121"/>
        <v>0</v>
      </c>
    </row>
    <row r="186" spans="1:40" s="19" customFormat="1" ht="47.25">
      <c r="A186" s="26" t="s">
        <v>76</v>
      </c>
      <c r="B186" s="26" t="s">
        <v>315</v>
      </c>
      <c r="C186" s="26" t="s">
        <v>335</v>
      </c>
      <c r="D186" s="26">
        <v>2018</v>
      </c>
      <c r="E186" s="26">
        <v>2022</v>
      </c>
      <c r="F186" s="10" t="s">
        <v>422</v>
      </c>
      <c r="G186" s="10" t="s">
        <v>422</v>
      </c>
      <c r="H186" s="26" t="s">
        <v>422</v>
      </c>
      <c r="I186" s="13">
        <f t="shared" si="138"/>
        <v>3.4728959999999995</v>
      </c>
      <c r="J186" s="26">
        <v>0</v>
      </c>
      <c r="K186" s="9">
        <f t="shared" si="129"/>
        <v>0</v>
      </c>
      <c r="L186" s="9">
        <v>0</v>
      </c>
      <c r="M186" s="9">
        <v>0</v>
      </c>
      <c r="N186" s="9">
        <v>0</v>
      </c>
      <c r="O186" s="9">
        <v>0</v>
      </c>
      <c r="P186" s="9">
        <f t="shared" si="134"/>
        <v>0</v>
      </c>
      <c r="Q186" s="9">
        <v>0</v>
      </c>
      <c r="R186" s="9">
        <v>0</v>
      </c>
      <c r="S186" s="9">
        <v>0</v>
      </c>
      <c r="T186" s="9">
        <v>0</v>
      </c>
      <c r="U186" s="9">
        <f t="shared" si="135"/>
        <v>0</v>
      </c>
      <c r="V186" s="9">
        <v>0</v>
      </c>
      <c r="W186" s="9">
        <v>0</v>
      </c>
      <c r="X186" s="9">
        <v>0</v>
      </c>
      <c r="Y186" s="9">
        <v>0</v>
      </c>
      <c r="Z186" s="9">
        <f t="shared" si="136"/>
        <v>3.4728959999999995</v>
      </c>
      <c r="AA186" s="9">
        <v>0</v>
      </c>
      <c r="AB186" s="9">
        <v>0</v>
      </c>
      <c r="AC186" s="9">
        <v>3.4728959999999995</v>
      </c>
      <c r="AD186" s="9">
        <v>0</v>
      </c>
      <c r="AE186" s="9">
        <f t="shared" si="137"/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f t="shared" si="122"/>
        <v>3.4728959999999995</v>
      </c>
      <c r="AK186" s="9">
        <f t="shared" si="118"/>
        <v>0</v>
      </c>
      <c r="AL186" s="9">
        <f t="shared" si="119"/>
        <v>0</v>
      </c>
      <c r="AM186" s="9">
        <f t="shared" si="120"/>
        <v>3.4728959999999995</v>
      </c>
      <c r="AN186" s="9">
        <f t="shared" si="121"/>
        <v>0</v>
      </c>
    </row>
    <row r="187" spans="1:40" s="19" customFormat="1" ht="47.25">
      <c r="A187" s="26" t="s">
        <v>76</v>
      </c>
      <c r="B187" s="26" t="s">
        <v>316</v>
      </c>
      <c r="C187" s="26" t="s">
        <v>336</v>
      </c>
      <c r="D187" s="26">
        <v>2018</v>
      </c>
      <c r="E187" s="26">
        <v>2022</v>
      </c>
      <c r="F187" s="10" t="s">
        <v>422</v>
      </c>
      <c r="G187" s="10" t="s">
        <v>422</v>
      </c>
      <c r="H187" s="26" t="s">
        <v>422</v>
      </c>
      <c r="I187" s="13">
        <f t="shared" si="138"/>
        <v>1.536</v>
      </c>
      <c r="J187" s="26">
        <v>0</v>
      </c>
      <c r="K187" s="9">
        <f t="shared" si="129"/>
        <v>0</v>
      </c>
      <c r="L187" s="9">
        <v>0</v>
      </c>
      <c r="M187" s="9">
        <v>0</v>
      </c>
      <c r="N187" s="9">
        <v>0</v>
      </c>
      <c r="O187" s="9">
        <v>0</v>
      </c>
      <c r="P187" s="9">
        <f t="shared" si="134"/>
        <v>0</v>
      </c>
      <c r="Q187" s="9">
        <v>0</v>
      </c>
      <c r="R187" s="9">
        <v>0</v>
      </c>
      <c r="S187" s="9">
        <v>0</v>
      </c>
      <c r="T187" s="9">
        <v>0</v>
      </c>
      <c r="U187" s="9">
        <f t="shared" si="135"/>
        <v>0</v>
      </c>
      <c r="V187" s="9">
        <v>0</v>
      </c>
      <c r="W187" s="9">
        <v>0</v>
      </c>
      <c r="X187" s="9">
        <v>0</v>
      </c>
      <c r="Y187" s="9">
        <v>0</v>
      </c>
      <c r="Z187" s="9">
        <f t="shared" si="136"/>
        <v>1.536</v>
      </c>
      <c r="AA187" s="9">
        <v>0</v>
      </c>
      <c r="AB187" s="9">
        <v>0</v>
      </c>
      <c r="AC187" s="9">
        <v>1.536</v>
      </c>
      <c r="AD187" s="9">
        <v>0</v>
      </c>
      <c r="AE187" s="9">
        <f t="shared" si="137"/>
        <v>0</v>
      </c>
      <c r="AF187" s="9">
        <v>0</v>
      </c>
      <c r="AG187" s="9">
        <v>0</v>
      </c>
      <c r="AH187" s="9">
        <v>0</v>
      </c>
      <c r="AI187" s="9">
        <v>0</v>
      </c>
      <c r="AJ187" s="9">
        <f t="shared" si="122"/>
        <v>1.536</v>
      </c>
      <c r="AK187" s="9">
        <f t="shared" si="118"/>
        <v>0</v>
      </c>
      <c r="AL187" s="9">
        <f t="shared" si="119"/>
        <v>0</v>
      </c>
      <c r="AM187" s="9">
        <f t="shared" si="120"/>
        <v>1.536</v>
      </c>
      <c r="AN187" s="9">
        <f t="shared" si="121"/>
        <v>0</v>
      </c>
    </row>
    <row r="188" spans="1:40" s="19" customFormat="1" ht="31.5">
      <c r="A188" s="26" t="s">
        <v>76</v>
      </c>
      <c r="B188" s="26" t="s">
        <v>317</v>
      </c>
      <c r="C188" s="26" t="s">
        <v>337</v>
      </c>
      <c r="D188" s="26">
        <v>2018</v>
      </c>
      <c r="E188" s="26">
        <v>2022</v>
      </c>
      <c r="F188" s="10" t="s">
        <v>422</v>
      </c>
      <c r="G188" s="10" t="s">
        <v>422</v>
      </c>
      <c r="H188" s="26" t="s">
        <v>422</v>
      </c>
      <c r="I188" s="13">
        <f t="shared" si="138"/>
        <v>1.1519999999999999</v>
      </c>
      <c r="J188" s="26">
        <v>0</v>
      </c>
      <c r="K188" s="9">
        <f t="shared" si="129"/>
        <v>0</v>
      </c>
      <c r="L188" s="9">
        <v>0</v>
      </c>
      <c r="M188" s="9">
        <v>0</v>
      </c>
      <c r="N188" s="9">
        <v>0</v>
      </c>
      <c r="O188" s="9">
        <v>0</v>
      </c>
      <c r="P188" s="9">
        <f t="shared" si="134"/>
        <v>0</v>
      </c>
      <c r="Q188" s="9">
        <v>0</v>
      </c>
      <c r="R188" s="9">
        <v>0</v>
      </c>
      <c r="S188" s="9">
        <v>0</v>
      </c>
      <c r="T188" s="9">
        <v>0</v>
      </c>
      <c r="U188" s="9">
        <f t="shared" si="135"/>
        <v>0</v>
      </c>
      <c r="V188" s="9">
        <v>0</v>
      </c>
      <c r="W188" s="9">
        <v>0</v>
      </c>
      <c r="X188" s="9">
        <v>0</v>
      </c>
      <c r="Y188" s="9">
        <v>0</v>
      </c>
      <c r="Z188" s="9">
        <f t="shared" si="136"/>
        <v>1.1519999999999999</v>
      </c>
      <c r="AA188" s="9">
        <v>0</v>
      </c>
      <c r="AB188" s="9">
        <v>0</v>
      </c>
      <c r="AC188" s="9">
        <v>1.1519999999999999</v>
      </c>
      <c r="AD188" s="9">
        <v>0</v>
      </c>
      <c r="AE188" s="9">
        <f t="shared" si="137"/>
        <v>0</v>
      </c>
      <c r="AF188" s="9">
        <v>0</v>
      </c>
      <c r="AG188" s="9">
        <v>0</v>
      </c>
      <c r="AH188" s="9">
        <v>0</v>
      </c>
      <c r="AI188" s="9">
        <v>0</v>
      </c>
      <c r="AJ188" s="9">
        <f t="shared" si="122"/>
        <v>1.1519999999999999</v>
      </c>
      <c r="AK188" s="9">
        <f t="shared" si="118"/>
        <v>0</v>
      </c>
      <c r="AL188" s="9">
        <f t="shared" si="119"/>
        <v>0</v>
      </c>
      <c r="AM188" s="9">
        <f t="shared" si="120"/>
        <v>1.1519999999999999</v>
      </c>
      <c r="AN188" s="9">
        <f t="shared" si="121"/>
        <v>0</v>
      </c>
    </row>
    <row r="189" spans="1:40" s="19" customFormat="1" ht="63">
      <c r="A189" s="26" t="s">
        <v>76</v>
      </c>
      <c r="B189" s="26" t="s">
        <v>318</v>
      </c>
      <c r="C189" s="26" t="s">
        <v>338</v>
      </c>
      <c r="D189" s="26">
        <v>2018</v>
      </c>
      <c r="E189" s="26">
        <v>2022</v>
      </c>
      <c r="F189" s="10" t="s">
        <v>422</v>
      </c>
      <c r="G189" s="10" t="s">
        <v>422</v>
      </c>
      <c r="H189" s="26" t="s">
        <v>422</v>
      </c>
      <c r="I189" s="13">
        <f t="shared" si="138"/>
        <v>1.0640000000000001</v>
      </c>
      <c r="J189" s="26">
        <v>0</v>
      </c>
      <c r="K189" s="9">
        <f t="shared" si="129"/>
        <v>0</v>
      </c>
      <c r="L189" s="9">
        <v>0</v>
      </c>
      <c r="M189" s="9">
        <v>0</v>
      </c>
      <c r="N189" s="9">
        <v>0</v>
      </c>
      <c r="O189" s="9">
        <v>0</v>
      </c>
      <c r="P189" s="9">
        <f t="shared" si="134"/>
        <v>0</v>
      </c>
      <c r="Q189" s="9">
        <v>0</v>
      </c>
      <c r="R189" s="9">
        <v>0</v>
      </c>
      <c r="S189" s="9">
        <v>0</v>
      </c>
      <c r="T189" s="9">
        <v>0</v>
      </c>
      <c r="U189" s="9">
        <f t="shared" si="135"/>
        <v>0</v>
      </c>
      <c r="V189" s="9">
        <v>0</v>
      </c>
      <c r="W189" s="9">
        <v>0</v>
      </c>
      <c r="X189" s="9">
        <v>0</v>
      </c>
      <c r="Y189" s="9">
        <v>0</v>
      </c>
      <c r="Z189" s="9">
        <f t="shared" si="136"/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f t="shared" si="137"/>
        <v>1.0640000000000001</v>
      </c>
      <c r="AF189" s="9">
        <v>0</v>
      </c>
      <c r="AG189" s="9">
        <v>0</v>
      </c>
      <c r="AH189" s="9">
        <v>1.0640000000000001</v>
      </c>
      <c r="AI189" s="9">
        <v>0</v>
      </c>
      <c r="AJ189" s="9">
        <f t="shared" si="122"/>
        <v>1.0640000000000001</v>
      </c>
      <c r="AK189" s="9">
        <f t="shared" si="118"/>
        <v>0</v>
      </c>
      <c r="AL189" s="9">
        <f t="shared" si="119"/>
        <v>0</v>
      </c>
      <c r="AM189" s="9">
        <f t="shared" si="120"/>
        <v>1.0640000000000001</v>
      </c>
      <c r="AN189" s="9">
        <f t="shared" si="121"/>
        <v>0</v>
      </c>
    </row>
    <row r="190" spans="1:40" s="19" customFormat="1" ht="47.25">
      <c r="A190" s="26" t="s">
        <v>76</v>
      </c>
      <c r="B190" s="26" t="s">
        <v>319</v>
      </c>
      <c r="C190" s="26" t="s">
        <v>339</v>
      </c>
      <c r="D190" s="26">
        <v>2018</v>
      </c>
      <c r="E190" s="26">
        <v>2022</v>
      </c>
      <c r="F190" s="10" t="s">
        <v>422</v>
      </c>
      <c r="G190" s="10" t="s">
        <v>422</v>
      </c>
      <c r="H190" s="26" t="s">
        <v>422</v>
      </c>
      <c r="I190" s="13">
        <f t="shared" si="138"/>
        <v>4.9210000000000003</v>
      </c>
      <c r="J190" s="26">
        <v>0</v>
      </c>
      <c r="K190" s="9">
        <f t="shared" si="129"/>
        <v>0</v>
      </c>
      <c r="L190" s="9">
        <v>0</v>
      </c>
      <c r="M190" s="9">
        <v>0</v>
      </c>
      <c r="N190" s="9">
        <v>0</v>
      </c>
      <c r="O190" s="9">
        <v>0</v>
      </c>
      <c r="P190" s="9">
        <f t="shared" si="134"/>
        <v>0</v>
      </c>
      <c r="Q190" s="9">
        <v>0</v>
      </c>
      <c r="R190" s="9">
        <v>0</v>
      </c>
      <c r="S190" s="9">
        <v>0</v>
      </c>
      <c r="T190" s="9">
        <v>0</v>
      </c>
      <c r="U190" s="9">
        <f t="shared" si="135"/>
        <v>0</v>
      </c>
      <c r="V190" s="9">
        <v>0</v>
      </c>
      <c r="W190" s="9">
        <v>0</v>
      </c>
      <c r="X190" s="9">
        <v>0</v>
      </c>
      <c r="Y190" s="9">
        <v>0</v>
      </c>
      <c r="Z190" s="9">
        <f t="shared" si="136"/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f t="shared" si="137"/>
        <v>4.9210000000000003</v>
      </c>
      <c r="AF190" s="9">
        <v>0</v>
      </c>
      <c r="AG190" s="9">
        <v>0</v>
      </c>
      <c r="AH190" s="9">
        <v>4.9210000000000003</v>
      </c>
      <c r="AI190" s="9">
        <v>0</v>
      </c>
      <c r="AJ190" s="9">
        <f t="shared" si="122"/>
        <v>4.9210000000000003</v>
      </c>
      <c r="AK190" s="9">
        <f t="shared" si="118"/>
        <v>0</v>
      </c>
      <c r="AL190" s="9">
        <f t="shared" si="119"/>
        <v>0</v>
      </c>
      <c r="AM190" s="9">
        <f t="shared" si="120"/>
        <v>4.9210000000000003</v>
      </c>
      <c r="AN190" s="9">
        <f t="shared" si="121"/>
        <v>0</v>
      </c>
    </row>
    <row r="191" spans="1:40" s="19" customFormat="1" ht="63">
      <c r="A191" s="26" t="s">
        <v>76</v>
      </c>
      <c r="B191" s="26" t="s">
        <v>320</v>
      </c>
      <c r="C191" s="26" t="s">
        <v>340</v>
      </c>
      <c r="D191" s="26">
        <v>2018</v>
      </c>
      <c r="E191" s="26">
        <v>2022</v>
      </c>
      <c r="F191" s="10" t="s">
        <v>422</v>
      </c>
      <c r="G191" s="10" t="s">
        <v>422</v>
      </c>
      <c r="H191" s="26" t="s">
        <v>422</v>
      </c>
      <c r="I191" s="13">
        <f t="shared" si="138"/>
        <v>0.99750000000000005</v>
      </c>
      <c r="J191" s="26">
        <v>0</v>
      </c>
      <c r="K191" s="9">
        <f t="shared" si="129"/>
        <v>0</v>
      </c>
      <c r="L191" s="9">
        <v>0</v>
      </c>
      <c r="M191" s="9">
        <v>0</v>
      </c>
      <c r="N191" s="9">
        <v>0</v>
      </c>
      <c r="O191" s="9">
        <v>0</v>
      </c>
      <c r="P191" s="9">
        <f t="shared" si="134"/>
        <v>0</v>
      </c>
      <c r="Q191" s="9">
        <v>0</v>
      </c>
      <c r="R191" s="9">
        <v>0</v>
      </c>
      <c r="S191" s="9">
        <v>0</v>
      </c>
      <c r="T191" s="9">
        <v>0</v>
      </c>
      <c r="U191" s="9">
        <f t="shared" si="135"/>
        <v>0</v>
      </c>
      <c r="V191" s="9">
        <v>0</v>
      </c>
      <c r="W191" s="9">
        <v>0</v>
      </c>
      <c r="X191" s="9">
        <v>0</v>
      </c>
      <c r="Y191" s="9">
        <v>0</v>
      </c>
      <c r="Z191" s="9">
        <f t="shared" si="136"/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f t="shared" si="137"/>
        <v>0.99750000000000005</v>
      </c>
      <c r="AF191" s="9">
        <v>0</v>
      </c>
      <c r="AG191" s="9">
        <v>0</v>
      </c>
      <c r="AH191" s="9">
        <v>0.99750000000000005</v>
      </c>
      <c r="AI191" s="9">
        <v>0</v>
      </c>
      <c r="AJ191" s="9">
        <f t="shared" si="122"/>
        <v>0.99750000000000005</v>
      </c>
      <c r="AK191" s="9">
        <f t="shared" si="118"/>
        <v>0</v>
      </c>
      <c r="AL191" s="9">
        <f t="shared" si="119"/>
        <v>0</v>
      </c>
      <c r="AM191" s="9">
        <f t="shared" si="120"/>
        <v>0.99750000000000005</v>
      </c>
      <c r="AN191" s="9">
        <f t="shared" si="121"/>
        <v>0</v>
      </c>
    </row>
    <row r="192" spans="1:40" s="7" customFormat="1" ht="47.25">
      <c r="A192" s="26" t="s">
        <v>78</v>
      </c>
      <c r="B192" s="26" t="s">
        <v>79</v>
      </c>
      <c r="C192" s="26" t="s">
        <v>23</v>
      </c>
      <c r="D192" s="26" t="s">
        <v>422</v>
      </c>
      <c r="E192" s="26" t="s">
        <v>422</v>
      </c>
      <c r="F192" s="26" t="s">
        <v>422</v>
      </c>
      <c r="G192" s="26" t="s">
        <v>422</v>
      </c>
      <c r="H192" s="26" t="s">
        <v>422</v>
      </c>
      <c r="I192" s="35">
        <v>0</v>
      </c>
      <c r="J192" s="26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0</v>
      </c>
      <c r="AJ192" s="9">
        <f t="shared" si="122"/>
        <v>0</v>
      </c>
      <c r="AK192" s="9">
        <f t="shared" si="118"/>
        <v>0</v>
      </c>
      <c r="AL192" s="9">
        <f t="shared" si="119"/>
        <v>0</v>
      </c>
      <c r="AM192" s="9">
        <f t="shared" si="120"/>
        <v>0</v>
      </c>
      <c r="AN192" s="9">
        <f t="shared" si="121"/>
        <v>0</v>
      </c>
    </row>
    <row r="193" spans="1:40" s="7" customFormat="1" ht="47.25">
      <c r="A193" s="26" t="s">
        <v>80</v>
      </c>
      <c r="B193" s="26" t="s">
        <v>81</v>
      </c>
      <c r="C193" s="26" t="s">
        <v>23</v>
      </c>
      <c r="D193" s="26" t="s">
        <v>422</v>
      </c>
      <c r="E193" s="26" t="s">
        <v>422</v>
      </c>
      <c r="F193" s="26" t="s">
        <v>422</v>
      </c>
      <c r="G193" s="26" t="s">
        <v>422</v>
      </c>
      <c r="H193" s="26" t="s">
        <v>422</v>
      </c>
      <c r="I193" s="35">
        <v>0</v>
      </c>
      <c r="J193" s="26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0</v>
      </c>
      <c r="AG193" s="9">
        <v>0</v>
      </c>
      <c r="AH193" s="9">
        <v>0</v>
      </c>
      <c r="AI193" s="9">
        <v>0</v>
      </c>
      <c r="AJ193" s="9">
        <f t="shared" si="122"/>
        <v>0</v>
      </c>
      <c r="AK193" s="9">
        <f t="shared" si="118"/>
        <v>0</v>
      </c>
      <c r="AL193" s="9">
        <f t="shared" si="119"/>
        <v>0</v>
      </c>
      <c r="AM193" s="9">
        <f t="shared" si="120"/>
        <v>0</v>
      </c>
      <c r="AN193" s="9">
        <f t="shared" si="121"/>
        <v>0</v>
      </c>
    </row>
    <row r="194" spans="1:40" s="7" customFormat="1" ht="47.25">
      <c r="A194" s="26" t="s">
        <v>82</v>
      </c>
      <c r="B194" s="26" t="s">
        <v>83</v>
      </c>
      <c r="C194" s="26" t="s">
        <v>23</v>
      </c>
      <c r="D194" s="26" t="s">
        <v>422</v>
      </c>
      <c r="E194" s="26" t="s">
        <v>422</v>
      </c>
      <c r="F194" s="26" t="s">
        <v>422</v>
      </c>
      <c r="G194" s="26" t="s">
        <v>422</v>
      </c>
      <c r="H194" s="26" t="s">
        <v>422</v>
      </c>
      <c r="I194" s="35">
        <v>0</v>
      </c>
      <c r="J194" s="26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f t="shared" si="122"/>
        <v>0</v>
      </c>
      <c r="AK194" s="9">
        <f t="shared" si="118"/>
        <v>0</v>
      </c>
      <c r="AL194" s="9">
        <f t="shared" si="119"/>
        <v>0</v>
      </c>
      <c r="AM194" s="9">
        <f t="shared" si="120"/>
        <v>0</v>
      </c>
      <c r="AN194" s="9">
        <f t="shared" si="121"/>
        <v>0</v>
      </c>
    </row>
    <row r="195" spans="1:40" s="7" customFormat="1" ht="47.25">
      <c r="A195" s="26" t="s">
        <v>84</v>
      </c>
      <c r="B195" s="26" t="s">
        <v>85</v>
      </c>
      <c r="C195" s="26" t="s">
        <v>23</v>
      </c>
      <c r="D195" s="26" t="s">
        <v>422</v>
      </c>
      <c r="E195" s="26" t="s">
        <v>422</v>
      </c>
      <c r="F195" s="26" t="s">
        <v>422</v>
      </c>
      <c r="G195" s="26" t="s">
        <v>422</v>
      </c>
      <c r="H195" s="26" t="s">
        <v>422</v>
      </c>
      <c r="I195" s="35">
        <v>0</v>
      </c>
      <c r="J195" s="26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0</v>
      </c>
      <c r="AG195" s="9">
        <v>0</v>
      </c>
      <c r="AH195" s="9">
        <v>0</v>
      </c>
      <c r="AI195" s="9">
        <v>0</v>
      </c>
      <c r="AJ195" s="9">
        <f t="shared" si="122"/>
        <v>0</v>
      </c>
      <c r="AK195" s="9">
        <f t="shared" si="118"/>
        <v>0</v>
      </c>
      <c r="AL195" s="9">
        <f t="shared" si="119"/>
        <v>0</v>
      </c>
      <c r="AM195" s="9">
        <f t="shared" si="120"/>
        <v>0</v>
      </c>
      <c r="AN195" s="9">
        <f t="shared" si="121"/>
        <v>0</v>
      </c>
    </row>
    <row r="196" spans="1:40" s="7" customFormat="1" ht="47.25">
      <c r="A196" s="26" t="s">
        <v>86</v>
      </c>
      <c r="B196" s="26" t="s">
        <v>87</v>
      </c>
      <c r="C196" s="26" t="s">
        <v>23</v>
      </c>
      <c r="D196" s="26" t="s">
        <v>422</v>
      </c>
      <c r="E196" s="26" t="s">
        <v>422</v>
      </c>
      <c r="F196" s="26" t="s">
        <v>422</v>
      </c>
      <c r="G196" s="26" t="s">
        <v>422</v>
      </c>
      <c r="H196" s="26" t="s">
        <v>422</v>
      </c>
      <c r="I196" s="35">
        <v>0</v>
      </c>
      <c r="J196" s="26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f t="shared" si="122"/>
        <v>0</v>
      </c>
      <c r="AK196" s="9">
        <f t="shared" si="118"/>
        <v>0</v>
      </c>
      <c r="AL196" s="9">
        <f t="shared" si="119"/>
        <v>0</v>
      </c>
      <c r="AM196" s="9">
        <f t="shared" si="120"/>
        <v>0</v>
      </c>
      <c r="AN196" s="9">
        <f t="shared" si="121"/>
        <v>0</v>
      </c>
    </row>
    <row r="197" spans="1:40" s="7" customFormat="1" ht="47.25">
      <c r="A197" s="26" t="s">
        <v>88</v>
      </c>
      <c r="B197" s="26" t="s">
        <v>89</v>
      </c>
      <c r="C197" s="26" t="s">
        <v>23</v>
      </c>
      <c r="D197" s="26" t="s">
        <v>422</v>
      </c>
      <c r="E197" s="26" t="s">
        <v>422</v>
      </c>
      <c r="F197" s="26" t="s">
        <v>422</v>
      </c>
      <c r="G197" s="26" t="s">
        <v>422</v>
      </c>
      <c r="H197" s="26" t="s">
        <v>422</v>
      </c>
      <c r="I197" s="35">
        <v>0</v>
      </c>
      <c r="J197" s="26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f t="shared" si="122"/>
        <v>0</v>
      </c>
      <c r="AK197" s="9">
        <f t="shared" si="118"/>
        <v>0</v>
      </c>
      <c r="AL197" s="9">
        <f t="shared" si="119"/>
        <v>0</v>
      </c>
      <c r="AM197" s="9">
        <f t="shared" si="120"/>
        <v>0</v>
      </c>
      <c r="AN197" s="9">
        <f t="shared" si="121"/>
        <v>0</v>
      </c>
    </row>
    <row r="198" spans="1:40" s="7" customFormat="1" ht="63">
      <c r="A198" s="26" t="s">
        <v>90</v>
      </c>
      <c r="B198" s="26" t="s">
        <v>91</v>
      </c>
      <c r="C198" s="26" t="s">
        <v>23</v>
      </c>
      <c r="D198" s="26" t="s">
        <v>422</v>
      </c>
      <c r="E198" s="26" t="s">
        <v>422</v>
      </c>
      <c r="F198" s="26" t="s">
        <v>422</v>
      </c>
      <c r="G198" s="26" t="s">
        <v>422</v>
      </c>
      <c r="H198" s="26" t="s">
        <v>422</v>
      </c>
      <c r="I198" s="35">
        <v>0</v>
      </c>
      <c r="J198" s="26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f t="shared" si="122"/>
        <v>0</v>
      </c>
      <c r="AK198" s="9">
        <f t="shared" si="118"/>
        <v>0</v>
      </c>
      <c r="AL198" s="9">
        <f t="shared" si="119"/>
        <v>0</v>
      </c>
      <c r="AM198" s="9">
        <f t="shared" si="120"/>
        <v>0</v>
      </c>
      <c r="AN198" s="9">
        <f t="shared" si="121"/>
        <v>0</v>
      </c>
    </row>
    <row r="199" spans="1:40" s="7" customFormat="1" ht="63">
      <c r="A199" s="26" t="s">
        <v>92</v>
      </c>
      <c r="B199" s="26" t="s">
        <v>93</v>
      </c>
      <c r="C199" s="26" t="s">
        <v>23</v>
      </c>
      <c r="D199" s="26" t="s">
        <v>422</v>
      </c>
      <c r="E199" s="26" t="s">
        <v>422</v>
      </c>
      <c r="F199" s="26" t="s">
        <v>422</v>
      </c>
      <c r="G199" s="26" t="s">
        <v>422</v>
      </c>
      <c r="H199" s="26" t="s">
        <v>422</v>
      </c>
      <c r="I199" s="35">
        <v>0</v>
      </c>
      <c r="J199" s="26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f t="shared" si="122"/>
        <v>0</v>
      </c>
      <c r="AK199" s="9">
        <f t="shared" si="118"/>
        <v>0</v>
      </c>
      <c r="AL199" s="9">
        <f t="shared" si="119"/>
        <v>0</v>
      </c>
      <c r="AM199" s="9">
        <f t="shared" si="120"/>
        <v>0</v>
      </c>
      <c r="AN199" s="9">
        <f t="shared" si="121"/>
        <v>0</v>
      </c>
    </row>
    <row r="200" spans="1:40" s="7" customFormat="1" ht="63">
      <c r="A200" s="26" t="s">
        <v>94</v>
      </c>
      <c r="B200" s="26" t="s">
        <v>95</v>
      </c>
      <c r="C200" s="26" t="s">
        <v>23</v>
      </c>
      <c r="D200" s="26" t="s">
        <v>422</v>
      </c>
      <c r="E200" s="26" t="s">
        <v>422</v>
      </c>
      <c r="F200" s="26" t="s">
        <v>422</v>
      </c>
      <c r="G200" s="26" t="s">
        <v>422</v>
      </c>
      <c r="H200" s="26" t="s">
        <v>422</v>
      </c>
      <c r="I200" s="35">
        <v>0</v>
      </c>
      <c r="J200" s="26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f t="shared" si="122"/>
        <v>0</v>
      </c>
      <c r="AK200" s="9">
        <f t="shared" si="118"/>
        <v>0</v>
      </c>
      <c r="AL200" s="9">
        <f t="shared" si="119"/>
        <v>0</v>
      </c>
      <c r="AM200" s="9">
        <f t="shared" si="120"/>
        <v>0</v>
      </c>
      <c r="AN200" s="9">
        <f t="shared" si="121"/>
        <v>0</v>
      </c>
    </row>
    <row r="201" spans="1:40" s="7" customFormat="1" ht="63">
      <c r="A201" s="26" t="s">
        <v>96</v>
      </c>
      <c r="B201" s="26" t="s">
        <v>97</v>
      </c>
      <c r="C201" s="26" t="s">
        <v>23</v>
      </c>
      <c r="D201" s="26" t="s">
        <v>422</v>
      </c>
      <c r="E201" s="26" t="s">
        <v>422</v>
      </c>
      <c r="F201" s="26" t="s">
        <v>422</v>
      </c>
      <c r="G201" s="26" t="s">
        <v>422</v>
      </c>
      <c r="H201" s="26" t="s">
        <v>422</v>
      </c>
      <c r="I201" s="35">
        <v>0</v>
      </c>
      <c r="J201" s="26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f t="shared" si="122"/>
        <v>0</v>
      </c>
      <c r="AK201" s="9">
        <f t="shared" si="118"/>
        <v>0</v>
      </c>
      <c r="AL201" s="9">
        <f t="shared" si="119"/>
        <v>0</v>
      </c>
      <c r="AM201" s="9">
        <f t="shared" si="120"/>
        <v>0</v>
      </c>
      <c r="AN201" s="9">
        <f t="shared" si="121"/>
        <v>0</v>
      </c>
    </row>
    <row r="202" spans="1:40" s="7" customFormat="1" ht="63">
      <c r="A202" s="26" t="s">
        <v>98</v>
      </c>
      <c r="B202" s="26" t="s">
        <v>99</v>
      </c>
      <c r="C202" s="26" t="s">
        <v>23</v>
      </c>
      <c r="D202" s="26" t="s">
        <v>422</v>
      </c>
      <c r="E202" s="26" t="s">
        <v>422</v>
      </c>
      <c r="F202" s="26" t="s">
        <v>422</v>
      </c>
      <c r="G202" s="26" t="s">
        <v>422</v>
      </c>
      <c r="H202" s="26" t="s">
        <v>422</v>
      </c>
      <c r="I202" s="35">
        <v>0</v>
      </c>
      <c r="J202" s="26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0</v>
      </c>
      <c r="AG202" s="9">
        <v>0</v>
      </c>
      <c r="AH202" s="9">
        <v>0</v>
      </c>
      <c r="AI202" s="9">
        <v>0</v>
      </c>
      <c r="AJ202" s="9">
        <f t="shared" si="122"/>
        <v>0</v>
      </c>
      <c r="AK202" s="9">
        <f t="shared" si="118"/>
        <v>0</v>
      </c>
      <c r="AL202" s="9">
        <f t="shared" si="119"/>
        <v>0</v>
      </c>
      <c r="AM202" s="9">
        <f t="shared" si="120"/>
        <v>0</v>
      </c>
      <c r="AN202" s="9">
        <f t="shared" si="121"/>
        <v>0</v>
      </c>
    </row>
    <row r="203" spans="1:40" s="7" customFormat="1" ht="47.25">
      <c r="A203" s="26" t="s">
        <v>100</v>
      </c>
      <c r="B203" s="26" t="s">
        <v>101</v>
      </c>
      <c r="C203" s="26" t="s">
        <v>23</v>
      </c>
      <c r="D203" s="26" t="s">
        <v>422</v>
      </c>
      <c r="E203" s="26" t="s">
        <v>422</v>
      </c>
      <c r="F203" s="26" t="s">
        <v>422</v>
      </c>
      <c r="G203" s="26" t="s">
        <v>422</v>
      </c>
      <c r="H203" s="26" t="s">
        <v>422</v>
      </c>
      <c r="I203" s="35">
        <v>0</v>
      </c>
      <c r="J203" s="26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>
        <f t="shared" si="122"/>
        <v>0</v>
      </c>
      <c r="AK203" s="9">
        <f t="shared" si="118"/>
        <v>0</v>
      </c>
      <c r="AL203" s="9">
        <f t="shared" si="119"/>
        <v>0</v>
      </c>
      <c r="AM203" s="9">
        <f t="shared" si="120"/>
        <v>0</v>
      </c>
      <c r="AN203" s="9">
        <f t="shared" si="121"/>
        <v>0</v>
      </c>
    </row>
    <row r="204" spans="1:40" s="7" customFormat="1" ht="63">
      <c r="A204" s="26" t="s">
        <v>102</v>
      </c>
      <c r="B204" s="26" t="s">
        <v>103</v>
      </c>
      <c r="C204" s="26" t="s">
        <v>23</v>
      </c>
      <c r="D204" s="26" t="s">
        <v>422</v>
      </c>
      <c r="E204" s="26" t="s">
        <v>422</v>
      </c>
      <c r="F204" s="13" t="s">
        <v>422</v>
      </c>
      <c r="G204" s="10" t="s">
        <v>422</v>
      </c>
      <c r="H204" s="26" t="s">
        <v>422</v>
      </c>
      <c r="I204" s="10">
        <v>0</v>
      </c>
      <c r="J204" s="26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f t="shared" si="122"/>
        <v>0</v>
      </c>
      <c r="AK204" s="9">
        <f t="shared" si="118"/>
        <v>0</v>
      </c>
      <c r="AL204" s="9">
        <f t="shared" si="119"/>
        <v>0</v>
      </c>
      <c r="AM204" s="9">
        <f t="shared" si="120"/>
        <v>0</v>
      </c>
      <c r="AN204" s="9">
        <f t="shared" si="121"/>
        <v>0</v>
      </c>
    </row>
    <row r="205" spans="1:40" s="7" customFormat="1" ht="94.5">
      <c r="A205" s="26" t="s">
        <v>104</v>
      </c>
      <c r="B205" s="26" t="s">
        <v>105</v>
      </c>
      <c r="C205" s="26" t="s">
        <v>23</v>
      </c>
      <c r="D205" s="26">
        <f t="shared" ref="D205:E205" si="139">D207</f>
        <v>2018</v>
      </c>
      <c r="E205" s="26">
        <f t="shared" si="139"/>
        <v>2022</v>
      </c>
      <c r="F205" s="10" t="s">
        <v>422</v>
      </c>
      <c r="G205" s="10" t="s">
        <v>422</v>
      </c>
      <c r="H205" s="26" t="s">
        <v>422</v>
      </c>
      <c r="I205" s="10">
        <f t="shared" ref="I205" si="140">I206+I207</f>
        <v>517.99845256069807</v>
      </c>
      <c r="J205" s="26">
        <f>J206+J207</f>
        <v>0</v>
      </c>
      <c r="K205" s="10">
        <f t="shared" ref="K205" si="141">K206+K207</f>
        <v>93.237837910697991</v>
      </c>
      <c r="L205" s="10">
        <f t="shared" ref="L205" si="142">L206+L207</f>
        <v>0</v>
      </c>
      <c r="M205" s="10">
        <f t="shared" ref="M205" si="143">M206+M207</f>
        <v>0</v>
      </c>
      <c r="N205" s="10">
        <f t="shared" ref="N205" si="144">N206+N207</f>
        <v>93.237837910697991</v>
      </c>
      <c r="O205" s="10">
        <f t="shared" ref="O205" si="145">O206+O207</f>
        <v>0</v>
      </c>
      <c r="P205" s="10">
        <f t="shared" ref="P205" si="146">P206+P207</f>
        <v>83.624398649999989</v>
      </c>
      <c r="Q205" s="10">
        <f t="shared" ref="Q205" si="147">Q206+Q207</f>
        <v>0</v>
      </c>
      <c r="R205" s="10">
        <f t="shared" ref="R205" si="148">R206+R207</f>
        <v>0</v>
      </c>
      <c r="S205" s="10">
        <f t="shared" ref="S205" si="149">S206+S207</f>
        <v>83.624398649999989</v>
      </c>
      <c r="T205" s="10">
        <f t="shared" ref="T205" si="150">T206+T207</f>
        <v>0</v>
      </c>
      <c r="U205" s="10">
        <f t="shared" ref="U205" si="151">U206+U207</f>
        <v>262.46836000000002</v>
      </c>
      <c r="V205" s="10">
        <f t="shared" ref="V205" si="152">V206+V207</f>
        <v>0</v>
      </c>
      <c r="W205" s="10">
        <f t="shared" ref="W205" si="153">W206+W207</f>
        <v>0</v>
      </c>
      <c r="X205" s="10">
        <f t="shared" ref="X205" si="154">X206+X207</f>
        <v>262.46836000000002</v>
      </c>
      <c r="Y205" s="10">
        <f t="shared" ref="Y205" si="155">Y206+Y207</f>
        <v>0</v>
      </c>
      <c r="Z205" s="10">
        <f t="shared" ref="Z205" si="156">Z206+Z207</f>
        <v>32.734976000000003</v>
      </c>
      <c r="AA205" s="10">
        <f t="shared" ref="AA205" si="157">AA206+AA207</f>
        <v>0</v>
      </c>
      <c r="AB205" s="10">
        <f t="shared" ref="AB205" si="158">AB206+AB207</f>
        <v>0</v>
      </c>
      <c r="AC205" s="10">
        <f t="shared" ref="AC205" si="159">AC206+AC207</f>
        <v>32.734976000000003</v>
      </c>
      <c r="AD205" s="10">
        <f t="shared" ref="AD205" si="160">AD206+AD207</f>
        <v>0</v>
      </c>
      <c r="AE205" s="10">
        <f t="shared" ref="AE205" si="161">AE206+AE207</f>
        <v>45.932879999999997</v>
      </c>
      <c r="AF205" s="10">
        <f t="shared" ref="AF205" si="162">AF206+AF207</f>
        <v>0</v>
      </c>
      <c r="AG205" s="10">
        <f t="shared" ref="AG205" si="163">AG206+AG207</f>
        <v>0</v>
      </c>
      <c r="AH205" s="10">
        <f t="shared" ref="AH205" si="164">AH206+AH207</f>
        <v>45.932879999999997</v>
      </c>
      <c r="AI205" s="10">
        <f t="shared" ref="AI205" si="165">AI206+AI207</f>
        <v>0</v>
      </c>
      <c r="AJ205" s="10">
        <f t="shared" si="122"/>
        <v>517.99845256069796</v>
      </c>
      <c r="AK205" s="10">
        <f t="shared" si="118"/>
        <v>0</v>
      </c>
      <c r="AL205" s="10">
        <f t="shared" si="119"/>
        <v>0</v>
      </c>
      <c r="AM205" s="10">
        <f t="shared" si="120"/>
        <v>517.99845256069796</v>
      </c>
      <c r="AN205" s="10">
        <f t="shared" si="121"/>
        <v>0</v>
      </c>
    </row>
    <row r="206" spans="1:40" s="7" customFormat="1" ht="78.75">
      <c r="A206" s="26" t="s">
        <v>106</v>
      </c>
      <c r="B206" s="26" t="s">
        <v>107</v>
      </c>
      <c r="C206" s="26" t="s">
        <v>23</v>
      </c>
      <c r="D206" s="26" t="s">
        <v>422</v>
      </c>
      <c r="E206" s="26" t="s">
        <v>422</v>
      </c>
      <c r="F206" s="26" t="s">
        <v>422</v>
      </c>
      <c r="G206" s="26" t="s">
        <v>422</v>
      </c>
      <c r="H206" s="26" t="s">
        <v>422</v>
      </c>
      <c r="I206" s="35">
        <v>0</v>
      </c>
      <c r="J206" s="26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0</v>
      </c>
      <c r="AG206" s="9">
        <v>0</v>
      </c>
      <c r="AH206" s="9">
        <v>0</v>
      </c>
      <c r="AI206" s="9">
        <v>0</v>
      </c>
      <c r="AJ206" s="9">
        <f t="shared" si="122"/>
        <v>0</v>
      </c>
      <c r="AK206" s="9">
        <f t="shared" si="118"/>
        <v>0</v>
      </c>
      <c r="AL206" s="9">
        <f t="shared" si="119"/>
        <v>0</v>
      </c>
      <c r="AM206" s="9">
        <f t="shared" si="120"/>
        <v>0</v>
      </c>
      <c r="AN206" s="9">
        <f t="shared" si="121"/>
        <v>0</v>
      </c>
    </row>
    <row r="207" spans="1:40" s="7" customFormat="1" ht="78.75">
      <c r="A207" s="26" t="s">
        <v>108</v>
      </c>
      <c r="B207" s="26" t="s">
        <v>109</v>
      </c>
      <c r="C207" s="26" t="s">
        <v>23</v>
      </c>
      <c r="D207" s="26">
        <v>2018</v>
      </c>
      <c r="E207" s="26">
        <v>2022</v>
      </c>
      <c r="F207" s="26" t="s">
        <v>422</v>
      </c>
      <c r="G207" s="26" t="s">
        <v>422</v>
      </c>
      <c r="H207" s="26" t="s">
        <v>422</v>
      </c>
      <c r="I207" s="10">
        <f>SUM(I208:I262)</f>
        <v>517.99845256069807</v>
      </c>
      <c r="J207" s="26">
        <f>SUM(J208:J262)</f>
        <v>0</v>
      </c>
      <c r="K207" s="9">
        <f>SUM(L207:O207)</f>
        <v>93.237837910697991</v>
      </c>
      <c r="L207" s="10">
        <f>SUM(L208:L262)</f>
        <v>0</v>
      </c>
      <c r="M207" s="10">
        <f>SUM(M208:M262)</f>
        <v>0</v>
      </c>
      <c r="N207" s="10">
        <f>SUM(N208:N262)</f>
        <v>93.237837910697991</v>
      </c>
      <c r="O207" s="10">
        <f>SUM(O208:O262)</f>
        <v>0</v>
      </c>
      <c r="P207" s="9">
        <f t="shared" ref="P207" si="166">SUM(Q207:T207)</f>
        <v>83.624398649999989</v>
      </c>
      <c r="Q207" s="10">
        <f>SUM(Q208:Q262)</f>
        <v>0</v>
      </c>
      <c r="R207" s="10">
        <f>SUM(R208:R262)</f>
        <v>0</v>
      </c>
      <c r="S207" s="10">
        <f>SUM(S208:S262)</f>
        <v>83.624398649999989</v>
      </c>
      <c r="T207" s="10">
        <f>SUM(T208:T262)</f>
        <v>0</v>
      </c>
      <c r="U207" s="9">
        <f t="shared" ref="U207" si="167">SUM(V207:Y207)</f>
        <v>262.46836000000002</v>
      </c>
      <c r="V207" s="10">
        <f>SUM(V208:V262)</f>
        <v>0</v>
      </c>
      <c r="W207" s="10">
        <f>SUM(W208:W262)</f>
        <v>0</v>
      </c>
      <c r="X207" s="10">
        <f>SUM(X208:X262)</f>
        <v>262.46836000000002</v>
      </c>
      <c r="Y207" s="10">
        <f>SUM(Y208:Y262)</f>
        <v>0</v>
      </c>
      <c r="Z207" s="9">
        <f t="shared" ref="Z207" si="168">SUM(AA207:AD207)</f>
        <v>32.734976000000003</v>
      </c>
      <c r="AA207" s="10">
        <f>SUM(AA208:AA262)</f>
        <v>0</v>
      </c>
      <c r="AB207" s="10">
        <f>SUM(AB208:AB262)</f>
        <v>0</v>
      </c>
      <c r="AC207" s="10">
        <f>SUM(AC208:AC262)</f>
        <v>32.734976000000003</v>
      </c>
      <c r="AD207" s="10">
        <f>SUM(AD208:AD262)</f>
        <v>0</v>
      </c>
      <c r="AE207" s="9">
        <f t="shared" ref="AE207" si="169">SUM(AF207:AI207)</f>
        <v>45.932879999999997</v>
      </c>
      <c r="AF207" s="10">
        <f>SUM(AF208:AF262)</f>
        <v>0</v>
      </c>
      <c r="AG207" s="10">
        <f>SUM(AG208:AG262)</f>
        <v>0</v>
      </c>
      <c r="AH207" s="10">
        <f>SUM(AH208:AH262)</f>
        <v>45.932879999999997</v>
      </c>
      <c r="AI207" s="10">
        <f>SUM(AI208:AI262)</f>
        <v>0</v>
      </c>
      <c r="AJ207" s="9">
        <f>SUM(AK207:AN207)</f>
        <v>517.99845256069796</v>
      </c>
      <c r="AK207" s="10">
        <f t="shared" ref="AK207:AK270" si="170">L207+Q207+V207+AA207+AF207</f>
        <v>0</v>
      </c>
      <c r="AL207" s="10">
        <f t="shared" ref="AL207:AL270" si="171">M207+R207+W207+AB207+AG207</f>
        <v>0</v>
      </c>
      <c r="AM207" s="10">
        <f t="shared" ref="AM207:AM270" si="172">N207+S207+X207+AC207+AH207</f>
        <v>517.99845256069796</v>
      </c>
      <c r="AN207" s="10">
        <f t="shared" ref="AN207:AN270" si="173">O207+T207+Y207+AD207+AI207</f>
        <v>0</v>
      </c>
    </row>
    <row r="208" spans="1:40" s="19" customFormat="1" ht="31.5">
      <c r="A208" s="26" t="s">
        <v>108</v>
      </c>
      <c r="B208" s="35" t="s">
        <v>544</v>
      </c>
      <c r="C208" s="26" t="s">
        <v>341</v>
      </c>
      <c r="D208" s="26">
        <v>2018</v>
      </c>
      <c r="E208" s="26">
        <v>2022</v>
      </c>
      <c r="F208" s="10" t="s">
        <v>422</v>
      </c>
      <c r="G208" s="10" t="s">
        <v>422</v>
      </c>
      <c r="H208" s="26" t="s">
        <v>422</v>
      </c>
      <c r="I208" s="13">
        <f t="shared" ref="I208:I262" si="174">AJ208</f>
        <v>4.4400000000000004</v>
      </c>
      <c r="J208" s="26">
        <v>0</v>
      </c>
      <c r="K208" s="9">
        <f t="shared" ref="K208:K262" si="175">SUM(L208:O208)</f>
        <v>4.4400000000000004</v>
      </c>
      <c r="L208" s="9">
        <v>0</v>
      </c>
      <c r="M208" s="9">
        <v>0</v>
      </c>
      <c r="N208" s="9">
        <v>4.4400000000000004</v>
      </c>
      <c r="O208" s="9">
        <v>0</v>
      </c>
      <c r="P208" s="9">
        <f t="shared" ref="P208:P262" si="176">SUM(Q208:T208)</f>
        <v>0</v>
      </c>
      <c r="Q208" s="9">
        <v>0</v>
      </c>
      <c r="R208" s="9">
        <v>0</v>
      </c>
      <c r="S208" s="9">
        <v>0</v>
      </c>
      <c r="T208" s="9">
        <v>0</v>
      </c>
      <c r="U208" s="9">
        <f t="shared" ref="U208:U262" si="177">SUM(V208:Y208)</f>
        <v>0</v>
      </c>
      <c r="V208" s="9">
        <v>0</v>
      </c>
      <c r="W208" s="9">
        <v>0</v>
      </c>
      <c r="X208" s="9">
        <v>0</v>
      </c>
      <c r="Y208" s="9">
        <v>0</v>
      </c>
      <c r="Z208" s="9">
        <f t="shared" ref="Z208:Z262" si="178">SUM(AA208:AD208)</f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f t="shared" ref="AE208:AE262" si="179">SUM(AF208:AI208)</f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f t="shared" si="122"/>
        <v>4.4400000000000004</v>
      </c>
      <c r="AK208" s="9">
        <f t="shared" si="170"/>
        <v>0</v>
      </c>
      <c r="AL208" s="9">
        <f t="shared" si="171"/>
        <v>0</v>
      </c>
      <c r="AM208" s="9">
        <f t="shared" si="172"/>
        <v>4.4400000000000004</v>
      </c>
      <c r="AN208" s="9">
        <f t="shared" si="173"/>
        <v>0</v>
      </c>
    </row>
    <row r="209" spans="1:40" s="19" customFormat="1" ht="31.5">
      <c r="A209" s="26" t="s">
        <v>108</v>
      </c>
      <c r="B209" s="35" t="s">
        <v>545</v>
      </c>
      <c r="C209" s="26" t="s">
        <v>342</v>
      </c>
      <c r="D209" s="26">
        <v>2018</v>
      </c>
      <c r="E209" s="26">
        <v>2022</v>
      </c>
      <c r="F209" s="10" t="s">
        <v>422</v>
      </c>
      <c r="G209" s="10" t="s">
        <v>422</v>
      </c>
      <c r="H209" s="26" t="s">
        <v>422</v>
      </c>
      <c r="I209" s="13">
        <f t="shared" si="174"/>
        <v>36.6</v>
      </c>
      <c r="J209" s="26">
        <v>0</v>
      </c>
      <c r="K209" s="9">
        <f t="shared" si="175"/>
        <v>0</v>
      </c>
      <c r="L209" s="9">
        <v>0</v>
      </c>
      <c r="M209" s="9">
        <v>0</v>
      </c>
      <c r="N209" s="9">
        <v>0</v>
      </c>
      <c r="O209" s="9">
        <v>0</v>
      </c>
      <c r="P209" s="9">
        <f t="shared" si="176"/>
        <v>0</v>
      </c>
      <c r="Q209" s="9">
        <v>0</v>
      </c>
      <c r="R209" s="9">
        <v>0</v>
      </c>
      <c r="S209" s="9">
        <v>0</v>
      </c>
      <c r="T209" s="9">
        <v>0</v>
      </c>
      <c r="U209" s="9">
        <f t="shared" si="177"/>
        <v>36.6</v>
      </c>
      <c r="V209" s="9">
        <v>0</v>
      </c>
      <c r="W209" s="9">
        <v>0</v>
      </c>
      <c r="X209" s="9">
        <v>36.6</v>
      </c>
      <c r="Y209" s="9">
        <v>0</v>
      </c>
      <c r="Z209" s="9">
        <f t="shared" si="178"/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f t="shared" si="179"/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f t="shared" ref="AJ209:AJ276" si="180">SUM(AK209:AN209)</f>
        <v>36.6</v>
      </c>
      <c r="AK209" s="9">
        <f t="shared" si="170"/>
        <v>0</v>
      </c>
      <c r="AL209" s="9">
        <f t="shared" si="171"/>
        <v>0</v>
      </c>
      <c r="AM209" s="9">
        <f t="shared" si="172"/>
        <v>36.6</v>
      </c>
      <c r="AN209" s="9">
        <f t="shared" si="173"/>
        <v>0</v>
      </c>
    </row>
    <row r="210" spans="1:40" s="19" customFormat="1" ht="31.5">
      <c r="A210" s="26" t="s">
        <v>108</v>
      </c>
      <c r="B210" s="35" t="s">
        <v>546</v>
      </c>
      <c r="C210" s="26" t="s">
        <v>343</v>
      </c>
      <c r="D210" s="26">
        <v>2018</v>
      </c>
      <c r="E210" s="26">
        <v>2022</v>
      </c>
      <c r="F210" s="10" t="s">
        <v>422</v>
      </c>
      <c r="G210" s="10" t="s">
        <v>422</v>
      </c>
      <c r="H210" s="26" t="s">
        <v>422</v>
      </c>
      <c r="I210" s="13">
        <f t="shared" si="174"/>
        <v>1.2210000000000001</v>
      </c>
      <c r="J210" s="26">
        <v>0</v>
      </c>
      <c r="K210" s="9">
        <f t="shared" si="175"/>
        <v>1.2210000000000001</v>
      </c>
      <c r="L210" s="9">
        <v>0</v>
      </c>
      <c r="M210" s="9">
        <v>0</v>
      </c>
      <c r="N210" s="9">
        <v>1.2210000000000001</v>
      </c>
      <c r="O210" s="9">
        <v>0</v>
      </c>
      <c r="P210" s="9">
        <f t="shared" si="176"/>
        <v>0</v>
      </c>
      <c r="Q210" s="9">
        <v>0</v>
      </c>
      <c r="R210" s="9">
        <v>0</v>
      </c>
      <c r="S210" s="9">
        <v>0</v>
      </c>
      <c r="T210" s="9">
        <v>0</v>
      </c>
      <c r="U210" s="9">
        <f t="shared" si="177"/>
        <v>0</v>
      </c>
      <c r="V210" s="9">
        <v>0</v>
      </c>
      <c r="W210" s="9">
        <v>0</v>
      </c>
      <c r="X210" s="9">
        <v>0</v>
      </c>
      <c r="Y210" s="9">
        <v>0</v>
      </c>
      <c r="Z210" s="9">
        <f t="shared" si="178"/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f t="shared" si="179"/>
        <v>0</v>
      </c>
      <c r="AF210" s="9">
        <v>0</v>
      </c>
      <c r="AG210" s="9">
        <v>0</v>
      </c>
      <c r="AH210" s="9">
        <v>0</v>
      </c>
      <c r="AI210" s="9">
        <v>0</v>
      </c>
      <c r="AJ210" s="9">
        <f t="shared" si="180"/>
        <v>1.2210000000000001</v>
      </c>
      <c r="AK210" s="9">
        <f t="shared" si="170"/>
        <v>0</v>
      </c>
      <c r="AL210" s="9">
        <f t="shared" si="171"/>
        <v>0</v>
      </c>
      <c r="AM210" s="9">
        <f t="shared" si="172"/>
        <v>1.2210000000000001</v>
      </c>
      <c r="AN210" s="9">
        <f t="shared" si="173"/>
        <v>0</v>
      </c>
    </row>
    <row r="211" spans="1:40" s="19" customFormat="1" ht="31.5">
      <c r="A211" s="26" t="s">
        <v>108</v>
      </c>
      <c r="B211" s="35" t="s">
        <v>547</v>
      </c>
      <c r="C211" s="26" t="s">
        <v>344</v>
      </c>
      <c r="D211" s="26">
        <v>2018</v>
      </c>
      <c r="E211" s="26">
        <v>2022</v>
      </c>
      <c r="F211" s="10" t="s">
        <v>422</v>
      </c>
      <c r="G211" s="10" t="s">
        <v>422</v>
      </c>
      <c r="H211" s="26" t="s">
        <v>422</v>
      </c>
      <c r="I211" s="13">
        <f t="shared" si="174"/>
        <v>2.2200000000000002</v>
      </c>
      <c r="J211" s="26">
        <v>0</v>
      </c>
      <c r="K211" s="9">
        <f t="shared" si="175"/>
        <v>2.2200000000000002</v>
      </c>
      <c r="L211" s="9">
        <v>0</v>
      </c>
      <c r="M211" s="9">
        <v>0</v>
      </c>
      <c r="N211" s="9">
        <v>2.2200000000000002</v>
      </c>
      <c r="O211" s="9">
        <v>0</v>
      </c>
      <c r="P211" s="9">
        <f t="shared" si="176"/>
        <v>0</v>
      </c>
      <c r="Q211" s="9">
        <v>0</v>
      </c>
      <c r="R211" s="9">
        <v>0</v>
      </c>
      <c r="S211" s="9">
        <v>0</v>
      </c>
      <c r="T211" s="9">
        <v>0</v>
      </c>
      <c r="U211" s="9">
        <f t="shared" si="177"/>
        <v>0</v>
      </c>
      <c r="V211" s="9">
        <v>0</v>
      </c>
      <c r="W211" s="9">
        <v>0</v>
      </c>
      <c r="X211" s="9">
        <v>0</v>
      </c>
      <c r="Y211" s="9">
        <v>0</v>
      </c>
      <c r="Z211" s="9">
        <f t="shared" si="178"/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f t="shared" si="179"/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f t="shared" si="180"/>
        <v>2.2200000000000002</v>
      </c>
      <c r="AK211" s="9">
        <f t="shared" si="170"/>
        <v>0</v>
      </c>
      <c r="AL211" s="9">
        <f t="shared" si="171"/>
        <v>0</v>
      </c>
      <c r="AM211" s="9">
        <f t="shared" si="172"/>
        <v>2.2200000000000002</v>
      </c>
      <c r="AN211" s="9">
        <f t="shared" si="173"/>
        <v>0</v>
      </c>
    </row>
    <row r="212" spans="1:40" s="19" customFormat="1" ht="47.25">
      <c r="A212" s="26" t="s">
        <v>108</v>
      </c>
      <c r="B212" s="35" t="s">
        <v>548</v>
      </c>
      <c r="C212" s="26" t="s">
        <v>345</v>
      </c>
      <c r="D212" s="26">
        <v>2018</v>
      </c>
      <c r="E212" s="26">
        <v>2022</v>
      </c>
      <c r="F212" s="10" t="s">
        <v>422</v>
      </c>
      <c r="G212" s="10" t="s">
        <v>422</v>
      </c>
      <c r="H212" s="26" t="s">
        <v>422</v>
      </c>
      <c r="I212" s="13">
        <f t="shared" si="174"/>
        <v>5.32</v>
      </c>
      <c r="J212" s="26">
        <v>0</v>
      </c>
      <c r="K212" s="9">
        <f t="shared" si="175"/>
        <v>0</v>
      </c>
      <c r="L212" s="9">
        <v>0</v>
      </c>
      <c r="M212" s="9">
        <v>0</v>
      </c>
      <c r="N212" s="9">
        <v>0</v>
      </c>
      <c r="O212" s="9">
        <v>0</v>
      </c>
      <c r="P212" s="9">
        <f t="shared" si="176"/>
        <v>0</v>
      </c>
      <c r="Q212" s="9">
        <v>0</v>
      </c>
      <c r="R212" s="9">
        <v>0</v>
      </c>
      <c r="S212" s="9">
        <v>0</v>
      </c>
      <c r="T212" s="9">
        <v>0</v>
      </c>
      <c r="U212" s="9">
        <f t="shared" si="177"/>
        <v>0</v>
      </c>
      <c r="V212" s="9">
        <v>0</v>
      </c>
      <c r="W212" s="9">
        <v>0</v>
      </c>
      <c r="X212" s="9">
        <v>0</v>
      </c>
      <c r="Y212" s="9">
        <v>0</v>
      </c>
      <c r="Z212" s="9">
        <f t="shared" si="178"/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f t="shared" si="179"/>
        <v>5.32</v>
      </c>
      <c r="AF212" s="9">
        <v>0</v>
      </c>
      <c r="AG212" s="9">
        <v>0</v>
      </c>
      <c r="AH212" s="9">
        <v>5.32</v>
      </c>
      <c r="AI212" s="9">
        <v>0</v>
      </c>
      <c r="AJ212" s="9">
        <f t="shared" si="180"/>
        <v>5.32</v>
      </c>
      <c r="AK212" s="9">
        <f t="shared" si="170"/>
        <v>0</v>
      </c>
      <c r="AL212" s="9">
        <f t="shared" si="171"/>
        <v>0</v>
      </c>
      <c r="AM212" s="9">
        <f t="shared" si="172"/>
        <v>5.32</v>
      </c>
      <c r="AN212" s="9">
        <f t="shared" si="173"/>
        <v>0</v>
      </c>
    </row>
    <row r="213" spans="1:40" s="19" customFormat="1" ht="47.25">
      <c r="A213" s="26" t="s">
        <v>108</v>
      </c>
      <c r="B213" s="35" t="s">
        <v>549</v>
      </c>
      <c r="C213" s="26" t="s">
        <v>346</v>
      </c>
      <c r="D213" s="26">
        <v>2018</v>
      </c>
      <c r="E213" s="26">
        <v>2022</v>
      </c>
      <c r="F213" s="10" t="s">
        <v>422</v>
      </c>
      <c r="G213" s="10" t="s">
        <v>422</v>
      </c>
      <c r="H213" s="26" t="s">
        <v>422</v>
      </c>
      <c r="I213" s="13">
        <f t="shared" si="174"/>
        <v>4.4400000000000004</v>
      </c>
      <c r="J213" s="26">
        <v>0</v>
      </c>
      <c r="K213" s="9">
        <f t="shared" si="175"/>
        <v>4.4400000000000004</v>
      </c>
      <c r="L213" s="9">
        <v>0</v>
      </c>
      <c r="M213" s="9">
        <v>0</v>
      </c>
      <c r="N213" s="9">
        <v>4.4400000000000004</v>
      </c>
      <c r="O213" s="9">
        <v>0</v>
      </c>
      <c r="P213" s="9">
        <f t="shared" si="176"/>
        <v>0</v>
      </c>
      <c r="Q213" s="9">
        <v>0</v>
      </c>
      <c r="R213" s="9">
        <v>0</v>
      </c>
      <c r="S213" s="9">
        <v>0</v>
      </c>
      <c r="T213" s="9">
        <v>0</v>
      </c>
      <c r="U213" s="9">
        <f t="shared" si="177"/>
        <v>0</v>
      </c>
      <c r="V213" s="9">
        <v>0</v>
      </c>
      <c r="W213" s="9">
        <v>0</v>
      </c>
      <c r="X213" s="9">
        <v>0</v>
      </c>
      <c r="Y213" s="9">
        <v>0</v>
      </c>
      <c r="Z213" s="9">
        <f t="shared" si="178"/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f t="shared" si="179"/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f t="shared" si="180"/>
        <v>4.4400000000000004</v>
      </c>
      <c r="AK213" s="9">
        <f t="shared" si="170"/>
        <v>0</v>
      </c>
      <c r="AL213" s="9">
        <f t="shared" si="171"/>
        <v>0</v>
      </c>
      <c r="AM213" s="9">
        <f t="shared" si="172"/>
        <v>4.4400000000000004</v>
      </c>
      <c r="AN213" s="9">
        <f t="shared" si="173"/>
        <v>0</v>
      </c>
    </row>
    <row r="214" spans="1:40" s="21" customFormat="1" ht="31.5">
      <c r="A214" s="26" t="s">
        <v>108</v>
      </c>
      <c r="B214" s="35" t="s">
        <v>550</v>
      </c>
      <c r="C214" s="26" t="s">
        <v>347</v>
      </c>
      <c r="D214" s="26">
        <v>2018</v>
      </c>
      <c r="E214" s="26">
        <v>2022</v>
      </c>
      <c r="F214" s="10" t="s">
        <v>422</v>
      </c>
      <c r="G214" s="10" t="s">
        <v>422</v>
      </c>
      <c r="H214" s="26" t="s">
        <v>422</v>
      </c>
      <c r="I214" s="13">
        <f t="shared" ref="I214:I216" si="181">AJ214</f>
        <v>2.34</v>
      </c>
      <c r="J214" s="26">
        <v>0</v>
      </c>
      <c r="K214" s="9">
        <f t="shared" ref="K214:K216" si="182">SUM(L214:O214)</f>
        <v>0</v>
      </c>
      <c r="L214" s="9">
        <v>0</v>
      </c>
      <c r="M214" s="9">
        <v>0</v>
      </c>
      <c r="N214" s="9">
        <v>0</v>
      </c>
      <c r="O214" s="9">
        <v>0</v>
      </c>
      <c r="P214" s="9">
        <f t="shared" ref="P214:P216" si="183">SUM(Q214:T214)</f>
        <v>2.34</v>
      </c>
      <c r="Q214" s="9">
        <v>0</v>
      </c>
      <c r="R214" s="9">
        <v>0</v>
      </c>
      <c r="S214" s="9">
        <v>2.34</v>
      </c>
      <c r="T214" s="9">
        <v>0</v>
      </c>
      <c r="U214" s="9">
        <f t="shared" ref="U214:U216" si="184">SUM(V214:Y214)</f>
        <v>0</v>
      </c>
      <c r="V214" s="9">
        <v>0</v>
      </c>
      <c r="W214" s="9">
        <v>0</v>
      </c>
      <c r="X214" s="9">
        <v>0</v>
      </c>
      <c r="Y214" s="9">
        <v>0</v>
      </c>
      <c r="Z214" s="9">
        <f t="shared" ref="Z214:Z216" si="185">SUM(AA214:AD214)</f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f t="shared" ref="AE214:AE216" si="186">SUM(AF214:AI214)</f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f t="shared" ref="AJ214:AJ216" si="187">SUM(AK214:AN214)</f>
        <v>2.34</v>
      </c>
      <c r="AK214" s="9">
        <f t="shared" si="170"/>
        <v>0</v>
      </c>
      <c r="AL214" s="9">
        <f t="shared" si="171"/>
        <v>0</v>
      </c>
      <c r="AM214" s="9">
        <f t="shared" si="172"/>
        <v>2.34</v>
      </c>
      <c r="AN214" s="9">
        <f t="shared" si="173"/>
        <v>0</v>
      </c>
    </row>
    <row r="215" spans="1:40" s="21" customFormat="1" ht="31.5">
      <c r="A215" s="26" t="s">
        <v>108</v>
      </c>
      <c r="B215" s="35" t="s">
        <v>551</v>
      </c>
      <c r="C215" s="26" t="s">
        <v>348</v>
      </c>
      <c r="D215" s="26">
        <v>2018</v>
      </c>
      <c r="E215" s="26">
        <v>2022</v>
      </c>
      <c r="F215" s="10" t="s">
        <v>422</v>
      </c>
      <c r="G215" s="10" t="s">
        <v>422</v>
      </c>
      <c r="H215" s="26" t="s">
        <v>422</v>
      </c>
      <c r="I215" s="13">
        <f t="shared" si="181"/>
        <v>2.44</v>
      </c>
      <c r="J215" s="26">
        <v>0</v>
      </c>
      <c r="K215" s="9">
        <f t="shared" si="182"/>
        <v>0</v>
      </c>
      <c r="L215" s="9">
        <v>0</v>
      </c>
      <c r="M215" s="9">
        <v>0</v>
      </c>
      <c r="N215" s="9">
        <v>0</v>
      </c>
      <c r="O215" s="9">
        <v>0</v>
      </c>
      <c r="P215" s="9">
        <f t="shared" si="183"/>
        <v>0</v>
      </c>
      <c r="Q215" s="9">
        <v>0</v>
      </c>
      <c r="R215" s="9">
        <v>0</v>
      </c>
      <c r="S215" s="9">
        <v>0</v>
      </c>
      <c r="T215" s="9">
        <v>0</v>
      </c>
      <c r="U215" s="9">
        <f t="shared" si="184"/>
        <v>2.44</v>
      </c>
      <c r="V215" s="9">
        <v>0</v>
      </c>
      <c r="W215" s="9">
        <v>0</v>
      </c>
      <c r="X215" s="9">
        <v>2.44</v>
      </c>
      <c r="Y215" s="9">
        <v>0</v>
      </c>
      <c r="Z215" s="9">
        <f t="shared" si="185"/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f t="shared" si="186"/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f t="shared" si="187"/>
        <v>2.44</v>
      </c>
      <c r="AK215" s="9">
        <f t="shared" si="170"/>
        <v>0</v>
      </c>
      <c r="AL215" s="9">
        <f t="shared" si="171"/>
        <v>0</v>
      </c>
      <c r="AM215" s="9">
        <f t="shared" si="172"/>
        <v>2.44</v>
      </c>
      <c r="AN215" s="9">
        <f t="shared" si="173"/>
        <v>0</v>
      </c>
    </row>
    <row r="216" spans="1:40" s="21" customFormat="1" ht="31.5">
      <c r="A216" s="26" t="s">
        <v>108</v>
      </c>
      <c r="B216" s="35" t="s">
        <v>550</v>
      </c>
      <c r="C216" s="26" t="s">
        <v>349</v>
      </c>
      <c r="D216" s="26">
        <v>2018</v>
      </c>
      <c r="E216" s="26">
        <v>2022</v>
      </c>
      <c r="F216" s="10" t="s">
        <v>422</v>
      </c>
      <c r="G216" s="10" t="s">
        <v>422</v>
      </c>
      <c r="H216" s="26" t="s">
        <v>422</v>
      </c>
      <c r="I216" s="13">
        <f t="shared" si="181"/>
        <v>2.56</v>
      </c>
      <c r="J216" s="26">
        <v>0</v>
      </c>
      <c r="K216" s="9">
        <f t="shared" si="182"/>
        <v>0</v>
      </c>
      <c r="L216" s="9">
        <v>0</v>
      </c>
      <c r="M216" s="9">
        <v>0</v>
      </c>
      <c r="N216" s="9">
        <v>0</v>
      </c>
      <c r="O216" s="9">
        <v>0</v>
      </c>
      <c r="P216" s="9">
        <f t="shared" si="183"/>
        <v>0</v>
      </c>
      <c r="Q216" s="9">
        <v>0</v>
      </c>
      <c r="R216" s="9">
        <v>0</v>
      </c>
      <c r="S216" s="9">
        <v>0</v>
      </c>
      <c r="T216" s="9">
        <v>0</v>
      </c>
      <c r="U216" s="9">
        <f t="shared" si="184"/>
        <v>0</v>
      </c>
      <c r="V216" s="9">
        <v>0</v>
      </c>
      <c r="W216" s="9">
        <v>0</v>
      </c>
      <c r="X216" s="9">
        <v>0</v>
      </c>
      <c r="Y216" s="9">
        <v>0</v>
      </c>
      <c r="Z216" s="9">
        <f t="shared" si="185"/>
        <v>2.56</v>
      </c>
      <c r="AA216" s="9">
        <v>0</v>
      </c>
      <c r="AB216" s="9">
        <v>0</v>
      </c>
      <c r="AC216" s="9">
        <v>2.56</v>
      </c>
      <c r="AD216" s="9">
        <v>0</v>
      </c>
      <c r="AE216" s="9">
        <f t="shared" si="186"/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f t="shared" si="187"/>
        <v>2.56</v>
      </c>
      <c r="AK216" s="9">
        <f t="shared" si="170"/>
        <v>0</v>
      </c>
      <c r="AL216" s="9">
        <f t="shared" si="171"/>
        <v>0</v>
      </c>
      <c r="AM216" s="9">
        <f t="shared" si="172"/>
        <v>2.56</v>
      </c>
      <c r="AN216" s="9">
        <f t="shared" si="173"/>
        <v>0</v>
      </c>
    </row>
    <row r="217" spans="1:40" s="19" customFormat="1" ht="31.5">
      <c r="A217" s="26" t="s">
        <v>108</v>
      </c>
      <c r="B217" s="35" t="s">
        <v>552</v>
      </c>
      <c r="C217" s="26" t="s">
        <v>350</v>
      </c>
      <c r="D217" s="26">
        <v>2018</v>
      </c>
      <c r="E217" s="26">
        <v>2022</v>
      </c>
      <c r="F217" s="10" t="s">
        <v>422</v>
      </c>
      <c r="G217" s="10" t="s">
        <v>422</v>
      </c>
      <c r="H217" s="26" t="s">
        <v>422</v>
      </c>
      <c r="I217" s="13">
        <f t="shared" si="174"/>
        <v>2.56</v>
      </c>
      <c r="J217" s="26">
        <v>0</v>
      </c>
      <c r="K217" s="9">
        <f t="shared" si="175"/>
        <v>0</v>
      </c>
      <c r="L217" s="9">
        <v>0</v>
      </c>
      <c r="M217" s="9">
        <v>0</v>
      </c>
      <c r="N217" s="9">
        <v>0</v>
      </c>
      <c r="O217" s="9">
        <v>0</v>
      </c>
      <c r="P217" s="9">
        <f t="shared" si="176"/>
        <v>0</v>
      </c>
      <c r="Q217" s="9">
        <v>0</v>
      </c>
      <c r="R217" s="9">
        <v>0</v>
      </c>
      <c r="S217" s="9">
        <v>0</v>
      </c>
      <c r="T217" s="9">
        <v>0</v>
      </c>
      <c r="U217" s="9">
        <f t="shared" si="177"/>
        <v>0</v>
      </c>
      <c r="V217" s="9">
        <v>0</v>
      </c>
      <c r="W217" s="9">
        <v>0</v>
      </c>
      <c r="X217" s="9">
        <v>0</v>
      </c>
      <c r="Y217" s="9">
        <v>0</v>
      </c>
      <c r="Z217" s="9">
        <f t="shared" si="178"/>
        <v>2.56</v>
      </c>
      <c r="AA217" s="9">
        <v>0</v>
      </c>
      <c r="AB217" s="9">
        <v>0</v>
      </c>
      <c r="AC217" s="9">
        <v>2.56</v>
      </c>
      <c r="AD217" s="9">
        <v>0</v>
      </c>
      <c r="AE217" s="9">
        <f t="shared" si="179"/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f t="shared" si="180"/>
        <v>2.56</v>
      </c>
      <c r="AK217" s="9">
        <f t="shared" si="170"/>
        <v>0</v>
      </c>
      <c r="AL217" s="9">
        <f t="shared" si="171"/>
        <v>0</v>
      </c>
      <c r="AM217" s="9">
        <f t="shared" si="172"/>
        <v>2.56</v>
      </c>
      <c r="AN217" s="9">
        <f t="shared" si="173"/>
        <v>0</v>
      </c>
    </row>
    <row r="218" spans="1:40" s="19" customFormat="1" ht="47.25">
      <c r="A218" s="26" t="s">
        <v>108</v>
      </c>
      <c r="B218" s="35" t="s">
        <v>553</v>
      </c>
      <c r="C218" s="26" t="s">
        <v>351</v>
      </c>
      <c r="D218" s="26">
        <v>2018</v>
      </c>
      <c r="E218" s="26">
        <v>2022</v>
      </c>
      <c r="F218" s="10" t="s">
        <v>422</v>
      </c>
      <c r="G218" s="10" t="s">
        <v>422</v>
      </c>
      <c r="H218" s="26" t="s">
        <v>422</v>
      </c>
      <c r="I218" s="13">
        <f t="shared" si="174"/>
        <v>8.7398075699999982</v>
      </c>
      <c r="J218" s="26">
        <v>0</v>
      </c>
      <c r="K218" s="9">
        <f t="shared" si="175"/>
        <v>0</v>
      </c>
      <c r="L218" s="9">
        <v>0</v>
      </c>
      <c r="M218" s="9">
        <v>0</v>
      </c>
      <c r="N218" s="9">
        <v>0</v>
      </c>
      <c r="O218" s="9">
        <v>0</v>
      </c>
      <c r="P218" s="9">
        <f t="shared" si="176"/>
        <v>8.7398075699999982</v>
      </c>
      <c r="Q218" s="9">
        <v>0</v>
      </c>
      <c r="R218" s="9">
        <v>0</v>
      </c>
      <c r="S218" s="9">
        <v>8.7398075699999982</v>
      </c>
      <c r="T218" s="9">
        <v>0</v>
      </c>
      <c r="U218" s="9">
        <f t="shared" si="177"/>
        <v>0</v>
      </c>
      <c r="V218" s="9">
        <v>0</v>
      </c>
      <c r="W218" s="9">
        <v>0</v>
      </c>
      <c r="X218" s="9">
        <v>0</v>
      </c>
      <c r="Y218" s="9">
        <v>0</v>
      </c>
      <c r="Z218" s="9">
        <f t="shared" si="178"/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f t="shared" si="179"/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f t="shared" si="180"/>
        <v>8.7398075699999982</v>
      </c>
      <c r="AK218" s="9">
        <f t="shared" si="170"/>
        <v>0</v>
      </c>
      <c r="AL218" s="9">
        <f t="shared" si="171"/>
        <v>0</v>
      </c>
      <c r="AM218" s="9">
        <f t="shared" si="172"/>
        <v>8.7398075699999982</v>
      </c>
      <c r="AN218" s="9">
        <f t="shared" si="173"/>
        <v>0</v>
      </c>
    </row>
    <row r="219" spans="1:40" s="19" customFormat="1" ht="47.25">
      <c r="A219" s="26" t="s">
        <v>108</v>
      </c>
      <c r="B219" s="35" t="s">
        <v>554</v>
      </c>
      <c r="C219" s="26" t="s">
        <v>352</v>
      </c>
      <c r="D219" s="26">
        <v>2018</v>
      </c>
      <c r="E219" s="26">
        <v>2022</v>
      </c>
      <c r="F219" s="10" t="s">
        <v>422</v>
      </c>
      <c r="G219" s="10" t="s">
        <v>422</v>
      </c>
      <c r="H219" s="26" t="s">
        <v>422</v>
      </c>
      <c r="I219" s="13">
        <f t="shared" si="174"/>
        <v>2.2200000000000002</v>
      </c>
      <c r="J219" s="26">
        <v>0</v>
      </c>
      <c r="K219" s="9">
        <f t="shared" si="175"/>
        <v>2.2200000000000002</v>
      </c>
      <c r="L219" s="9">
        <v>0</v>
      </c>
      <c r="M219" s="9">
        <v>0</v>
      </c>
      <c r="N219" s="9">
        <v>2.2200000000000002</v>
      </c>
      <c r="O219" s="9">
        <v>0</v>
      </c>
      <c r="P219" s="9">
        <f t="shared" si="176"/>
        <v>0</v>
      </c>
      <c r="Q219" s="9">
        <v>0</v>
      </c>
      <c r="R219" s="9">
        <v>0</v>
      </c>
      <c r="S219" s="9">
        <v>0</v>
      </c>
      <c r="T219" s="9">
        <v>0</v>
      </c>
      <c r="U219" s="9">
        <f t="shared" si="177"/>
        <v>0</v>
      </c>
      <c r="V219" s="9">
        <v>0</v>
      </c>
      <c r="W219" s="9">
        <v>0</v>
      </c>
      <c r="X219" s="9">
        <v>0</v>
      </c>
      <c r="Y219" s="9">
        <v>0</v>
      </c>
      <c r="Z219" s="9">
        <f t="shared" si="178"/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f t="shared" si="179"/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f t="shared" si="180"/>
        <v>2.2200000000000002</v>
      </c>
      <c r="AK219" s="9">
        <f t="shared" si="170"/>
        <v>0</v>
      </c>
      <c r="AL219" s="9">
        <f t="shared" si="171"/>
        <v>0</v>
      </c>
      <c r="AM219" s="9">
        <f t="shared" si="172"/>
        <v>2.2200000000000002</v>
      </c>
      <c r="AN219" s="9">
        <f t="shared" si="173"/>
        <v>0</v>
      </c>
    </row>
    <row r="220" spans="1:40" s="19" customFormat="1" ht="78.75">
      <c r="A220" s="26" t="s">
        <v>108</v>
      </c>
      <c r="B220" s="35" t="s">
        <v>555</v>
      </c>
      <c r="C220" s="26" t="s">
        <v>353</v>
      </c>
      <c r="D220" s="26">
        <v>2018</v>
      </c>
      <c r="E220" s="26">
        <v>2022</v>
      </c>
      <c r="F220" s="10" t="s">
        <v>422</v>
      </c>
      <c r="G220" s="10" t="s">
        <v>422</v>
      </c>
      <c r="H220" s="26" t="s">
        <v>422</v>
      </c>
      <c r="I220" s="13">
        <f t="shared" si="174"/>
        <v>5.32</v>
      </c>
      <c r="J220" s="26">
        <v>0</v>
      </c>
      <c r="K220" s="9">
        <f t="shared" si="175"/>
        <v>0</v>
      </c>
      <c r="L220" s="9">
        <v>0</v>
      </c>
      <c r="M220" s="9">
        <v>0</v>
      </c>
      <c r="N220" s="9">
        <v>0</v>
      </c>
      <c r="O220" s="9">
        <v>0</v>
      </c>
      <c r="P220" s="9">
        <f t="shared" si="176"/>
        <v>0</v>
      </c>
      <c r="Q220" s="9">
        <v>0</v>
      </c>
      <c r="R220" s="9">
        <v>0</v>
      </c>
      <c r="S220" s="9">
        <v>0</v>
      </c>
      <c r="T220" s="9">
        <v>0</v>
      </c>
      <c r="U220" s="9">
        <f t="shared" si="177"/>
        <v>0</v>
      </c>
      <c r="V220" s="9">
        <v>0</v>
      </c>
      <c r="W220" s="9">
        <v>0</v>
      </c>
      <c r="X220" s="9">
        <v>0</v>
      </c>
      <c r="Y220" s="9">
        <v>0</v>
      </c>
      <c r="Z220" s="9">
        <f t="shared" si="178"/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f t="shared" si="179"/>
        <v>5.32</v>
      </c>
      <c r="AF220" s="9">
        <v>0</v>
      </c>
      <c r="AG220" s="9">
        <v>0</v>
      </c>
      <c r="AH220" s="9">
        <v>5.32</v>
      </c>
      <c r="AI220" s="9">
        <v>0</v>
      </c>
      <c r="AJ220" s="9">
        <f t="shared" si="180"/>
        <v>5.32</v>
      </c>
      <c r="AK220" s="9">
        <f t="shared" si="170"/>
        <v>0</v>
      </c>
      <c r="AL220" s="9">
        <f t="shared" si="171"/>
        <v>0</v>
      </c>
      <c r="AM220" s="9">
        <f t="shared" si="172"/>
        <v>5.32</v>
      </c>
      <c r="AN220" s="9">
        <f t="shared" si="173"/>
        <v>0</v>
      </c>
    </row>
    <row r="221" spans="1:40" s="19" customFormat="1" ht="31.5">
      <c r="A221" s="26" t="s">
        <v>108</v>
      </c>
      <c r="B221" s="35" t="s">
        <v>556</v>
      </c>
      <c r="C221" s="26" t="s">
        <v>354</v>
      </c>
      <c r="D221" s="26">
        <v>2018</v>
      </c>
      <c r="E221" s="26">
        <v>2022</v>
      </c>
      <c r="F221" s="10" t="s">
        <v>422</v>
      </c>
      <c r="G221" s="10" t="s">
        <v>422</v>
      </c>
      <c r="H221" s="26" t="s">
        <v>422</v>
      </c>
      <c r="I221" s="13">
        <f t="shared" si="174"/>
        <v>6.4</v>
      </c>
      <c r="J221" s="26">
        <v>0</v>
      </c>
      <c r="K221" s="9">
        <f t="shared" si="175"/>
        <v>0</v>
      </c>
      <c r="L221" s="9">
        <v>0</v>
      </c>
      <c r="M221" s="9">
        <v>0</v>
      </c>
      <c r="N221" s="9">
        <v>0</v>
      </c>
      <c r="O221" s="9">
        <v>0</v>
      </c>
      <c r="P221" s="9">
        <f t="shared" si="176"/>
        <v>0</v>
      </c>
      <c r="Q221" s="9">
        <v>0</v>
      </c>
      <c r="R221" s="9">
        <v>0</v>
      </c>
      <c r="S221" s="9">
        <v>0</v>
      </c>
      <c r="T221" s="9">
        <v>0</v>
      </c>
      <c r="U221" s="9">
        <f t="shared" si="177"/>
        <v>0</v>
      </c>
      <c r="V221" s="9">
        <v>0</v>
      </c>
      <c r="W221" s="9">
        <v>0</v>
      </c>
      <c r="X221" s="9">
        <v>0</v>
      </c>
      <c r="Y221" s="9">
        <v>0</v>
      </c>
      <c r="Z221" s="9">
        <f t="shared" si="178"/>
        <v>6.4</v>
      </c>
      <c r="AA221" s="9">
        <v>0</v>
      </c>
      <c r="AB221" s="9">
        <v>0</v>
      </c>
      <c r="AC221" s="9">
        <v>6.4</v>
      </c>
      <c r="AD221" s="9">
        <v>0</v>
      </c>
      <c r="AE221" s="9">
        <f t="shared" si="179"/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f t="shared" si="180"/>
        <v>6.4</v>
      </c>
      <c r="AK221" s="9">
        <f t="shared" si="170"/>
        <v>0</v>
      </c>
      <c r="AL221" s="9">
        <f t="shared" si="171"/>
        <v>0</v>
      </c>
      <c r="AM221" s="9">
        <f t="shared" si="172"/>
        <v>6.4</v>
      </c>
      <c r="AN221" s="9">
        <f t="shared" si="173"/>
        <v>0</v>
      </c>
    </row>
    <row r="222" spans="1:40" s="19" customFormat="1" ht="31.5">
      <c r="A222" s="26" t="s">
        <v>108</v>
      </c>
      <c r="B222" s="35" t="s">
        <v>557</v>
      </c>
      <c r="C222" s="26" t="s">
        <v>355</v>
      </c>
      <c r="D222" s="26">
        <v>2018</v>
      </c>
      <c r="E222" s="26">
        <v>2022</v>
      </c>
      <c r="F222" s="10" t="s">
        <v>422</v>
      </c>
      <c r="G222" s="10" t="s">
        <v>422</v>
      </c>
      <c r="H222" s="26" t="s">
        <v>422</v>
      </c>
      <c r="I222" s="13">
        <f t="shared" si="174"/>
        <v>6.65</v>
      </c>
      <c r="J222" s="26">
        <v>0</v>
      </c>
      <c r="K222" s="9">
        <f t="shared" si="175"/>
        <v>0</v>
      </c>
      <c r="L222" s="9">
        <v>0</v>
      </c>
      <c r="M222" s="9">
        <v>0</v>
      </c>
      <c r="N222" s="9">
        <v>0</v>
      </c>
      <c r="O222" s="9">
        <v>0</v>
      </c>
      <c r="P222" s="9">
        <f t="shared" si="176"/>
        <v>0</v>
      </c>
      <c r="Q222" s="9">
        <v>0</v>
      </c>
      <c r="R222" s="9">
        <v>0</v>
      </c>
      <c r="S222" s="9">
        <v>0</v>
      </c>
      <c r="T222" s="9">
        <v>0</v>
      </c>
      <c r="U222" s="9">
        <f t="shared" si="177"/>
        <v>0</v>
      </c>
      <c r="V222" s="9">
        <v>0</v>
      </c>
      <c r="W222" s="9">
        <v>0</v>
      </c>
      <c r="X222" s="9">
        <v>0</v>
      </c>
      <c r="Y222" s="9">
        <v>0</v>
      </c>
      <c r="Z222" s="9">
        <f t="shared" si="178"/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f t="shared" si="179"/>
        <v>6.65</v>
      </c>
      <c r="AF222" s="9">
        <v>0</v>
      </c>
      <c r="AG222" s="9">
        <v>0</v>
      </c>
      <c r="AH222" s="9">
        <v>6.65</v>
      </c>
      <c r="AI222" s="9">
        <v>0</v>
      </c>
      <c r="AJ222" s="9">
        <f t="shared" si="180"/>
        <v>6.65</v>
      </c>
      <c r="AK222" s="9">
        <f t="shared" si="170"/>
        <v>0</v>
      </c>
      <c r="AL222" s="9">
        <f t="shared" si="171"/>
        <v>0</v>
      </c>
      <c r="AM222" s="9">
        <f t="shared" si="172"/>
        <v>6.65</v>
      </c>
      <c r="AN222" s="9">
        <f t="shared" si="173"/>
        <v>0</v>
      </c>
    </row>
    <row r="223" spans="1:40" s="19" customFormat="1" ht="31.5">
      <c r="A223" s="26" t="s">
        <v>108</v>
      </c>
      <c r="B223" s="35" t="s">
        <v>558</v>
      </c>
      <c r="C223" s="26" t="s">
        <v>356</v>
      </c>
      <c r="D223" s="26">
        <v>2018</v>
      </c>
      <c r="E223" s="26">
        <v>2022</v>
      </c>
      <c r="F223" s="10" t="s">
        <v>422</v>
      </c>
      <c r="G223" s="10" t="s">
        <v>422</v>
      </c>
      <c r="H223" s="26" t="s">
        <v>422</v>
      </c>
      <c r="I223" s="13">
        <f t="shared" si="174"/>
        <v>19.305</v>
      </c>
      <c r="J223" s="26">
        <v>0</v>
      </c>
      <c r="K223" s="9">
        <f t="shared" si="175"/>
        <v>0</v>
      </c>
      <c r="L223" s="9">
        <v>0</v>
      </c>
      <c r="M223" s="9">
        <v>0</v>
      </c>
      <c r="N223" s="9">
        <v>0</v>
      </c>
      <c r="O223" s="9">
        <v>0</v>
      </c>
      <c r="P223" s="9">
        <f t="shared" si="176"/>
        <v>19.305</v>
      </c>
      <c r="Q223" s="9">
        <v>0</v>
      </c>
      <c r="R223" s="9">
        <v>0</v>
      </c>
      <c r="S223" s="9">
        <v>19.305</v>
      </c>
      <c r="T223" s="9">
        <v>0</v>
      </c>
      <c r="U223" s="9">
        <f t="shared" si="177"/>
        <v>0</v>
      </c>
      <c r="V223" s="9">
        <v>0</v>
      </c>
      <c r="W223" s="9">
        <v>0</v>
      </c>
      <c r="X223" s="9">
        <v>0</v>
      </c>
      <c r="Y223" s="9">
        <v>0</v>
      </c>
      <c r="Z223" s="9">
        <f t="shared" si="178"/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f t="shared" si="179"/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f t="shared" si="180"/>
        <v>19.305</v>
      </c>
      <c r="AK223" s="9">
        <f t="shared" si="170"/>
        <v>0</v>
      </c>
      <c r="AL223" s="9">
        <f t="shared" si="171"/>
        <v>0</v>
      </c>
      <c r="AM223" s="9">
        <f t="shared" si="172"/>
        <v>19.305</v>
      </c>
      <c r="AN223" s="9">
        <f t="shared" si="173"/>
        <v>0</v>
      </c>
    </row>
    <row r="224" spans="1:40" s="19" customFormat="1" ht="47.25">
      <c r="A224" s="26" t="s">
        <v>108</v>
      </c>
      <c r="B224" s="35" t="s">
        <v>559</v>
      </c>
      <c r="C224" s="26" t="s">
        <v>428</v>
      </c>
      <c r="D224" s="26">
        <v>2018</v>
      </c>
      <c r="E224" s="26">
        <v>2022</v>
      </c>
      <c r="F224" s="10" t="s">
        <v>422</v>
      </c>
      <c r="G224" s="10" t="s">
        <v>422</v>
      </c>
      <c r="H224" s="26" t="s">
        <v>422</v>
      </c>
      <c r="I224" s="13">
        <f t="shared" si="174"/>
        <v>1.9950000000000001</v>
      </c>
      <c r="J224" s="26">
        <v>0</v>
      </c>
      <c r="K224" s="9">
        <f t="shared" si="175"/>
        <v>0</v>
      </c>
      <c r="L224" s="9">
        <v>0</v>
      </c>
      <c r="M224" s="9">
        <v>0</v>
      </c>
      <c r="N224" s="9">
        <v>0</v>
      </c>
      <c r="O224" s="9">
        <v>0</v>
      </c>
      <c r="P224" s="9">
        <f t="shared" si="176"/>
        <v>0</v>
      </c>
      <c r="Q224" s="9">
        <v>0</v>
      </c>
      <c r="R224" s="9">
        <v>0</v>
      </c>
      <c r="S224" s="9">
        <v>0</v>
      </c>
      <c r="T224" s="9">
        <v>0</v>
      </c>
      <c r="U224" s="9">
        <f t="shared" si="177"/>
        <v>0</v>
      </c>
      <c r="V224" s="9">
        <v>0</v>
      </c>
      <c r="W224" s="9">
        <v>0</v>
      </c>
      <c r="X224" s="9">
        <v>0</v>
      </c>
      <c r="Y224" s="9">
        <v>0</v>
      </c>
      <c r="Z224" s="9">
        <f t="shared" si="178"/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f t="shared" si="179"/>
        <v>1.9950000000000001</v>
      </c>
      <c r="AF224" s="9">
        <v>0</v>
      </c>
      <c r="AG224" s="9">
        <v>0</v>
      </c>
      <c r="AH224" s="9">
        <v>1.9950000000000001</v>
      </c>
      <c r="AI224" s="9">
        <v>0</v>
      </c>
      <c r="AJ224" s="9">
        <f t="shared" si="180"/>
        <v>1.9950000000000001</v>
      </c>
      <c r="AK224" s="9">
        <f t="shared" si="170"/>
        <v>0</v>
      </c>
      <c r="AL224" s="9">
        <f t="shared" si="171"/>
        <v>0</v>
      </c>
      <c r="AM224" s="9">
        <f t="shared" si="172"/>
        <v>1.9950000000000001</v>
      </c>
      <c r="AN224" s="9">
        <f t="shared" si="173"/>
        <v>0</v>
      </c>
    </row>
    <row r="225" spans="1:40" s="61" customFormat="1" ht="31.5">
      <c r="A225" s="57" t="s">
        <v>108</v>
      </c>
      <c r="B225" s="57" t="s">
        <v>431</v>
      </c>
      <c r="C225" s="57" t="s">
        <v>429</v>
      </c>
      <c r="D225" s="57">
        <v>2018</v>
      </c>
      <c r="E225" s="57">
        <v>2022</v>
      </c>
      <c r="F225" s="58" t="s">
        <v>422</v>
      </c>
      <c r="G225" s="58" t="s">
        <v>422</v>
      </c>
      <c r="H225" s="57" t="s">
        <v>422</v>
      </c>
      <c r="I225" s="59">
        <f t="shared" si="174"/>
        <v>3.3300000000000005</v>
      </c>
      <c r="J225" s="57">
        <v>0</v>
      </c>
      <c r="K225" s="60">
        <f t="shared" si="175"/>
        <v>3.3300000000000005</v>
      </c>
      <c r="L225" s="60">
        <v>0</v>
      </c>
      <c r="M225" s="60">
        <v>0</v>
      </c>
      <c r="N225" s="60">
        <v>3.3300000000000005</v>
      </c>
      <c r="O225" s="60">
        <v>0</v>
      </c>
      <c r="P225" s="60">
        <f t="shared" si="176"/>
        <v>0</v>
      </c>
      <c r="Q225" s="60">
        <v>0</v>
      </c>
      <c r="R225" s="60">
        <v>0</v>
      </c>
      <c r="S225" s="60">
        <v>0</v>
      </c>
      <c r="T225" s="60">
        <v>0</v>
      </c>
      <c r="U225" s="60">
        <f t="shared" si="177"/>
        <v>0</v>
      </c>
      <c r="V225" s="60">
        <v>0</v>
      </c>
      <c r="W225" s="60">
        <v>0</v>
      </c>
      <c r="X225" s="60">
        <v>0</v>
      </c>
      <c r="Y225" s="60">
        <v>0</v>
      </c>
      <c r="Z225" s="60">
        <f t="shared" si="178"/>
        <v>0</v>
      </c>
      <c r="AA225" s="60">
        <v>0</v>
      </c>
      <c r="AB225" s="60">
        <v>0</v>
      </c>
      <c r="AC225" s="60">
        <v>0</v>
      </c>
      <c r="AD225" s="60">
        <v>0</v>
      </c>
      <c r="AE225" s="60">
        <f t="shared" si="179"/>
        <v>0</v>
      </c>
      <c r="AF225" s="60">
        <v>0</v>
      </c>
      <c r="AG225" s="60">
        <v>0</v>
      </c>
      <c r="AH225" s="60">
        <v>0</v>
      </c>
      <c r="AI225" s="60">
        <v>0</v>
      </c>
      <c r="AJ225" s="60">
        <f t="shared" si="180"/>
        <v>3.3300000000000005</v>
      </c>
      <c r="AK225" s="60">
        <f t="shared" si="170"/>
        <v>0</v>
      </c>
      <c r="AL225" s="60">
        <f t="shared" si="171"/>
        <v>0</v>
      </c>
      <c r="AM225" s="60">
        <f t="shared" si="172"/>
        <v>3.3300000000000005</v>
      </c>
      <c r="AN225" s="60">
        <f t="shared" si="173"/>
        <v>0</v>
      </c>
    </row>
    <row r="226" spans="1:40" s="61" customFormat="1" ht="31.5">
      <c r="A226" s="57" t="s">
        <v>108</v>
      </c>
      <c r="B226" s="57" t="s">
        <v>560</v>
      </c>
      <c r="C226" s="57" t="s">
        <v>430</v>
      </c>
      <c r="D226" s="57">
        <v>2018</v>
      </c>
      <c r="E226" s="57">
        <v>2022</v>
      </c>
      <c r="F226" s="58" t="s">
        <v>422</v>
      </c>
      <c r="G226" s="58" t="s">
        <v>422</v>
      </c>
      <c r="H226" s="57" t="s">
        <v>422</v>
      </c>
      <c r="I226" s="59">
        <f t="shared" si="174"/>
        <v>212.28</v>
      </c>
      <c r="J226" s="57">
        <v>0</v>
      </c>
      <c r="K226" s="60">
        <f t="shared" si="175"/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f t="shared" si="176"/>
        <v>0</v>
      </c>
      <c r="Q226" s="60">
        <v>0</v>
      </c>
      <c r="R226" s="60">
        <v>0</v>
      </c>
      <c r="S226" s="60">
        <v>0</v>
      </c>
      <c r="T226" s="60">
        <v>0</v>
      </c>
      <c r="U226" s="60">
        <f t="shared" si="177"/>
        <v>212.28</v>
      </c>
      <c r="V226" s="60">
        <v>0</v>
      </c>
      <c r="W226" s="60">
        <v>0</v>
      </c>
      <c r="X226" s="60">
        <v>212.28</v>
      </c>
      <c r="Y226" s="60">
        <v>0</v>
      </c>
      <c r="Z226" s="60">
        <f t="shared" si="178"/>
        <v>0</v>
      </c>
      <c r="AA226" s="60">
        <v>0</v>
      </c>
      <c r="AB226" s="60">
        <v>0</v>
      </c>
      <c r="AC226" s="60">
        <v>0</v>
      </c>
      <c r="AD226" s="60">
        <v>0</v>
      </c>
      <c r="AE226" s="60">
        <f t="shared" si="179"/>
        <v>0</v>
      </c>
      <c r="AF226" s="60">
        <v>0</v>
      </c>
      <c r="AG226" s="60">
        <v>0</v>
      </c>
      <c r="AH226" s="60">
        <v>0</v>
      </c>
      <c r="AI226" s="60">
        <v>0</v>
      </c>
      <c r="AJ226" s="60">
        <f t="shared" si="180"/>
        <v>212.28</v>
      </c>
      <c r="AK226" s="60">
        <f t="shared" si="170"/>
        <v>0</v>
      </c>
      <c r="AL226" s="60">
        <f t="shared" si="171"/>
        <v>0</v>
      </c>
      <c r="AM226" s="60">
        <f t="shared" si="172"/>
        <v>212.28</v>
      </c>
      <c r="AN226" s="60">
        <f t="shared" si="173"/>
        <v>0</v>
      </c>
    </row>
    <row r="227" spans="1:40" s="19" customFormat="1" ht="47.25">
      <c r="A227" s="26" t="s">
        <v>108</v>
      </c>
      <c r="B227" s="26" t="s">
        <v>357</v>
      </c>
      <c r="C227" s="26" t="s">
        <v>358</v>
      </c>
      <c r="D227" s="26">
        <v>2018</v>
      </c>
      <c r="E227" s="26">
        <v>2022</v>
      </c>
      <c r="F227" s="10" t="s">
        <v>422</v>
      </c>
      <c r="G227" s="10" t="s">
        <v>422</v>
      </c>
      <c r="H227" s="26" t="s">
        <v>422</v>
      </c>
      <c r="I227" s="13">
        <f t="shared" si="174"/>
        <v>21.660000000000004</v>
      </c>
      <c r="J227" s="26">
        <v>0</v>
      </c>
      <c r="K227" s="9">
        <f t="shared" si="175"/>
        <v>6.660000000000001</v>
      </c>
      <c r="L227" s="9">
        <v>0</v>
      </c>
      <c r="M227" s="9">
        <v>0</v>
      </c>
      <c r="N227" s="9">
        <v>6.660000000000001</v>
      </c>
      <c r="O227" s="9">
        <v>0</v>
      </c>
      <c r="P227" s="9">
        <f t="shared" si="176"/>
        <v>3.51</v>
      </c>
      <c r="Q227" s="9">
        <v>0</v>
      </c>
      <c r="R227" s="9">
        <v>0</v>
      </c>
      <c r="S227" s="9">
        <v>3.51</v>
      </c>
      <c r="T227" s="9">
        <v>0</v>
      </c>
      <c r="U227" s="9">
        <f t="shared" si="177"/>
        <v>3.66</v>
      </c>
      <c r="V227" s="9">
        <v>0</v>
      </c>
      <c r="W227" s="9">
        <v>0</v>
      </c>
      <c r="X227" s="9">
        <v>3.66</v>
      </c>
      <c r="Y227" s="9">
        <v>0</v>
      </c>
      <c r="Z227" s="9">
        <f t="shared" si="178"/>
        <v>3.84</v>
      </c>
      <c r="AA227" s="9">
        <v>0</v>
      </c>
      <c r="AB227" s="9">
        <v>0</v>
      </c>
      <c r="AC227" s="9">
        <v>3.84</v>
      </c>
      <c r="AD227" s="9">
        <v>0</v>
      </c>
      <c r="AE227" s="9">
        <f t="shared" si="179"/>
        <v>3.99</v>
      </c>
      <c r="AF227" s="9">
        <v>0</v>
      </c>
      <c r="AG227" s="9">
        <v>0</v>
      </c>
      <c r="AH227" s="9">
        <v>3.99</v>
      </c>
      <c r="AI227" s="9">
        <v>0</v>
      </c>
      <c r="AJ227" s="9">
        <f t="shared" si="180"/>
        <v>21.660000000000004</v>
      </c>
      <c r="AK227" s="9">
        <f t="shared" si="170"/>
        <v>0</v>
      </c>
      <c r="AL227" s="9">
        <f t="shared" si="171"/>
        <v>0</v>
      </c>
      <c r="AM227" s="9">
        <f t="shared" si="172"/>
        <v>21.660000000000004</v>
      </c>
      <c r="AN227" s="9">
        <f t="shared" si="173"/>
        <v>0</v>
      </c>
    </row>
    <row r="228" spans="1:40" s="19" customFormat="1" ht="47.25">
      <c r="A228" s="26" t="s">
        <v>108</v>
      </c>
      <c r="B228" s="26" t="s">
        <v>359</v>
      </c>
      <c r="C228" s="26" t="s">
        <v>366</v>
      </c>
      <c r="D228" s="26">
        <v>2018</v>
      </c>
      <c r="E228" s="26">
        <v>2022</v>
      </c>
      <c r="F228" s="10" t="s">
        <v>422</v>
      </c>
      <c r="G228" s="10" t="s">
        <v>422</v>
      </c>
      <c r="H228" s="26" t="s">
        <v>422</v>
      </c>
      <c r="I228" s="13">
        <f t="shared" si="174"/>
        <v>2.4847167960000003</v>
      </c>
      <c r="J228" s="26">
        <v>0</v>
      </c>
      <c r="K228" s="9">
        <f t="shared" si="175"/>
        <v>2.4847167960000003</v>
      </c>
      <c r="L228" s="9">
        <v>0</v>
      </c>
      <c r="M228" s="9">
        <v>0</v>
      </c>
      <c r="N228" s="9">
        <v>2.4847167960000003</v>
      </c>
      <c r="O228" s="9">
        <v>0</v>
      </c>
      <c r="P228" s="9">
        <f t="shared" si="176"/>
        <v>0</v>
      </c>
      <c r="Q228" s="9">
        <v>0</v>
      </c>
      <c r="R228" s="9">
        <v>0</v>
      </c>
      <c r="S228" s="9">
        <v>0</v>
      </c>
      <c r="T228" s="9">
        <v>0</v>
      </c>
      <c r="U228" s="9">
        <f t="shared" si="177"/>
        <v>0</v>
      </c>
      <c r="V228" s="9">
        <v>0</v>
      </c>
      <c r="W228" s="9">
        <v>0</v>
      </c>
      <c r="X228" s="9">
        <v>0</v>
      </c>
      <c r="Y228" s="9">
        <v>0</v>
      </c>
      <c r="Z228" s="9">
        <f t="shared" si="178"/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f t="shared" si="179"/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f t="shared" si="180"/>
        <v>2.4847167960000003</v>
      </c>
      <c r="AK228" s="9">
        <f t="shared" si="170"/>
        <v>0</v>
      </c>
      <c r="AL228" s="9">
        <f t="shared" si="171"/>
        <v>0</v>
      </c>
      <c r="AM228" s="9">
        <f t="shared" si="172"/>
        <v>2.4847167960000003</v>
      </c>
      <c r="AN228" s="9">
        <f t="shared" si="173"/>
        <v>0</v>
      </c>
    </row>
    <row r="229" spans="1:40" s="19" customFormat="1" ht="47.25">
      <c r="A229" s="26" t="s">
        <v>108</v>
      </c>
      <c r="B229" s="26" t="s">
        <v>360</v>
      </c>
      <c r="C229" s="26" t="s">
        <v>367</v>
      </c>
      <c r="D229" s="26">
        <v>2018</v>
      </c>
      <c r="E229" s="26">
        <v>2022</v>
      </c>
      <c r="F229" s="10" t="s">
        <v>422</v>
      </c>
      <c r="G229" s="10" t="s">
        <v>422</v>
      </c>
      <c r="H229" s="26" t="s">
        <v>422</v>
      </c>
      <c r="I229" s="13">
        <f t="shared" si="174"/>
        <v>17.760000000000002</v>
      </c>
      <c r="J229" s="26">
        <v>0</v>
      </c>
      <c r="K229" s="9">
        <f t="shared" si="175"/>
        <v>17.760000000000002</v>
      </c>
      <c r="L229" s="9">
        <v>0</v>
      </c>
      <c r="M229" s="9">
        <v>0</v>
      </c>
      <c r="N229" s="9">
        <v>17.760000000000002</v>
      </c>
      <c r="O229" s="9">
        <v>0</v>
      </c>
      <c r="P229" s="9">
        <f t="shared" si="176"/>
        <v>0</v>
      </c>
      <c r="Q229" s="9">
        <v>0</v>
      </c>
      <c r="R229" s="9">
        <v>0</v>
      </c>
      <c r="S229" s="9">
        <v>0</v>
      </c>
      <c r="T229" s="9">
        <v>0</v>
      </c>
      <c r="U229" s="9">
        <f t="shared" si="177"/>
        <v>0</v>
      </c>
      <c r="V229" s="9">
        <v>0</v>
      </c>
      <c r="W229" s="9">
        <v>0</v>
      </c>
      <c r="X229" s="9">
        <v>0</v>
      </c>
      <c r="Y229" s="9">
        <v>0</v>
      </c>
      <c r="Z229" s="9">
        <f t="shared" si="178"/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f t="shared" si="179"/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f t="shared" si="180"/>
        <v>17.760000000000002</v>
      </c>
      <c r="AK229" s="9">
        <f t="shared" si="170"/>
        <v>0</v>
      </c>
      <c r="AL229" s="9">
        <f t="shared" si="171"/>
        <v>0</v>
      </c>
      <c r="AM229" s="9">
        <f t="shared" si="172"/>
        <v>17.760000000000002</v>
      </c>
      <c r="AN229" s="9">
        <f t="shared" si="173"/>
        <v>0</v>
      </c>
    </row>
    <row r="230" spans="1:40" s="19" customFormat="1" ht="47.25">
      <c r="A230" s="26" t="s">
        <v>108</v>
      </c>
      <c r="B230" s="26" t="s">
        <v>432</v>
      </c>
      <c r="C230" s="26" t="s">
        <v>368</v>
      </c>
      <c r="D230" s="26">
        <v>2018</v>
      </c>
      <c r="E230" s="26">
        <v>2022</v>
      </c>
      <c r="F230" s="10" t="s">
        <v>422</v>
      </c>
      <c r="G230" s="10" t="s">
        <v>422</v>
      </c>
      <c r="H230" s="26" t="s">
        <v>422</v>
      </c>
      <c r="I230" s="13">
        <f t="shared" si="174"/>
        <v>6.660000000000001</v>
      </c>
      <c r="J230" s="26">
        <v>0</v>
      </c>
      <c r="K230" s="9">
        <f t="shared" si="175"/>
        <v>6.660000000000001</v>
      </c>
      <c r="L230" s="9">
        <v>0</v>
      </c>
      <c r="M230" s="9">
        <v>0</v>
      </c>
      <c r="N230" s="9">
        <v>6.660000000000001</v>
      </c>
      <c r="O230" s="9">
        <v>0</v>
      </c>
      <c r="P230" s="9">
        <f t="shared" si="176"/>
        <v>0</v>
      </c>
      <c r="Q230" s="9">
        <v>0</v>
      </c>
      <c r="R230" s="9">
        <v>0</v>
      </c>
      <c r="S230" s="9">
        <v>0</v>
      </c>
      <c r="T230" s="9">
        <v>0</v>
      </c>
      <c r="U230" s="9">
        <f t="shared" si="177"/>
        <v>0</v>
      </c>
      <c r="V230" s="9">
        <v>0</v>
      </c>
      <c r="W230" s="9">
        <v>0</v>
      </c>
      <c r="X230" s="9">
        <v>0</v>
      </c>
      <c r="Y230" s="9">
        <v>0</v>
      </c>
      <c r="Z230" s="9">
        <f t="shared" si="178"/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f t="shared" si="179"/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f t="shared" si="180"/>
        <v>6.660000000000001</v>
      </c>
      <c r="AK230" s="9">
        <f t="shared" si="170"/>
        <v>0</v>
      </c>
      <c r="AL230" s="9">
        <f t="shared" si="171"/>
        <v>0</v>
      </c>
      <c r="AM230" s="9">
        <f t="shared" si="172"/>
        <v>6.660000000000001</v>
      </c>
      <c r="AN230" s="9">
        <f t="shared" si="173"/>
        <v>0</v>
      </c>
    </row>
    <row r="231" spans="1:40" s="19" customFormat="1" ht="31.5">
      <c r="A231" s="26" t="s">
        <v>108</v>
      </c>
      <c r="B231" s="26" t="s">
        <v>361</v>
      </c>
      <c r="C231" s="26" t="s">
        <v>369</v>
      </c>
      <c r="D231" s="26">
        <v>2018</v>
      </c>
      <c r="E231" s="26">
        <v>2022</v>
      </c>
      <c r="F231" s="10" t="s">
        <v>422</v>
      </c>
      <c r="G231" s="10" t="s">
        <v>422</v>
      </c>
      <c r="H231" s="26" t="s">
        <v>422</v>
      </c>
      <c r="I231" s="13">
        <f t="shared" si="174"/>
        <v>5.5500000000000007</v>
      </c>
      <c r="J231" s="26">
        <v>0</v>
      </c>
      <c r="K231" s="9">
        <f t="shared" si="175"/>
        <v>5.5500000000000007</v>
      </c>
      <c r="L231" s="9">
        <v>0</v>
      </c>
      <c r="M231" s="9">
        <v>0</v>
      </c>
      <c r="N231" s="9">
        <v>5.5500000000000007</v>
      </c>
      <c r="O231" s="9">
        <v>0</v>
      </c>
      <c r="P231" s="9">
        <f t="shared" si="176"/>
        <v>0</v>
      </c>
      <c r="Q231" s="9">
        <v>0</v>
      </c>
      <c r="R231" s="9">
        <v>0</v>
      </c>
      <c r="S231" s="9">
        <v>0</v>
      </c>
      <c r="T231" s="9">
        <v>0</v>
      </c>
      <c r="U231" s="9">
        <f t="shared" si="177"/>
        <v>0</v>
      </c>
      <c r="V231" s="9">
        <v>0</v>
      </c>
      <c r="W231" s="9">
        <v>0</v>
      </c>
      <c r="X231" s="9">
        <v>0</v>
      </c>
      <c r="Y231" s="9">
        <v>0</v>
      </c>
      <c r="Z231" s="9">
        <f t="shared" si="178"/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f t="shared" si="179"/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f t="shared" si="180"/>
        <v>5.5500000000000007</v>
      </c>
      <c r="AK231" s="9">
        <f t="shared" si="170"/>
        <v>0</v>
      </c>
      <c r="AL231" s="9">
        <f t="shared" si="171"/>
        <v>0</v>
      </c>
      <c r="AM231" s="9">
        <f t="shared" si="172"/>
        <v>5.5500000000000007</v>
      </c>
      <c r="AN231" s="9">
        <f t="shared" si="173"/>
        <v>0</v>
      </c>
    </row>
    <row r="232" spans="1:40" s="19" customFormat="1" ht="31.5">
      <c r="A232" s="26" t="s">
        <v>108</v>
      </c>
      <c r="B232" s="26" t="s">
        <v>363</v>
      </c>
      <c r="C232" s="26" t="s">
        <v>370</v>
      </c>
      <c r="D232" s="26">
        <v>2018</v>
      </c>
      <c r="E232" s="26">
        <v>2022</v>
      </c>
      <c r="F232" s="10" t="s">
        <v>422</v>
      </c>
      <c r="G232" s="10" t="s">
        <v>422</v>
      </c>
      <c r="H232" s="26" t="s">
        <v>422</v>
      </c>
      <c r="I232" s="13">
        <f t="shared" si="174"/>
        <v>1.0849409999999997</v>
      </c>
      <c r="J232" s="26">
        <v>0</v>
      </c>
      <c r="K232" s="9">
        <f t="shared" si="175"/>
        <v>0</v>
      </c>
      <c r="L232" s="9">
        <v>0</v>
      </c>
      <c r="M232" s="9">
        <v>0</v>
      </c>
      <c r="N232" s="9">
        <v>0</v>
      </c>
      <c r="O232" s="9">
        <v>0</v>
      </c>
      <c r="P232" s="9">
        <f t="shared" si="176"/>
        <v>1.0849409999999997</v>
      </c>
      <c r="Q232" s="9">
        <v>0</v>
      </c>
      <c r="R232" s="9">
        <v>0</v>
      </c>
      <c r="S232" s="9">
        <v>1.0849409999999997</v>
      </c>
      <c r="T232" s="9">
        <v>0</v>
      </c>
      <c r="U232" s="9">
        <f t="shared" si="177"/>
        <v>0</v>
      </c>
      <c r="V232" s="9">
        <v>0</v>
      </c>
      <c r="W232" s="9">
        <v>0</v>
      </c>
      <c r="X232" s="9">
        <v>0</v>
      </c>
      <c r="Y232" s="9">
        <v>0</v>
      </c>
      <c r="Z232" s="9">
        <f t="shared" si="178"/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f t="shared" si="179"/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f t="shared" si="180"/>
        <v>1.0849409999999997</v>
      </c>
      <c r="AK232" s="9">
        <f t="shared" si="170"/>
        <v>0</v>
      </c>
      <c r="AL232" s="9">
        <f t="shared" si="171"/>
        <v>0</v>
      </c>
      <c r="AM232" s="9">
        <f t="shared" si="172"/>
        <v>1.0849409999999997</v>
      </c>
      <c r="AN232" s="9">
        <f t="shared" si="173"/>
        <v>0</v>
      </c>
    </row>
    <row r="233" spans="1:40" s="19" customFormat="1" ht="63">
      <c r="A233" s="26" t="s">
        <v>108</v>
      </c>
      <c r="B233" s="35" t="s">
        <v>561</v>
      </c>
      <c r="C233" s="26" t="s">
        <v>371</v>
      </c>
      <c r="D233" s="26">
        <v>2018</v>
      </c>
      <c r="E233" s="26">
        <v>2022</v>
      </c>
      <c r="F233" s="10" t="s">
        <v>422</v>
      </c>
      <c r="G233" s="10" t="s">
        <v>422</v>
      </c>
      <c r="H233" s="26" t="s">
        <v>422</v>
      </c>
      <c r="I233" s="13">
        <f t="shared" si="174"/>
        <v>7.7727639599999989</v>
      </c>
      <c r="J233" s="26">
        <v>0</v>
      </c>
      <c r="K233" s="9">
        <f t="shared" si="175"/>
        <v>0</v>
      </c>
      <c r="L233" s="9">
        <v>0</v>
      </c>
      <c r="M233" s="9">
        <v>0</v>
      </c>
      <c r="N233" s="9">
        <v>0</v>
      </c>
      <c r="O233" s="9">
        <v>0</v>
      </c>
      <c r="P233" s="9">
        <f t="shared" si="176"/>
        <v>7.7727639599999989</v>
      </c>
      <c r="Q233" s="9">
        <v>0</v>
      </c>
      <c r="R233" s="9">
        <v>0</v>
      </c>
      <c r="S233" s="9">
        <v>7.7727639599999989</v>
      </c>
      <c r="T233" s="9">
        <v>0</v>
      </c>
      <c r="U233" s="9">
        <f t="shared" si="177"/>
        <v>0</v>
      </c>
      <c r="V233" s="9">
        <v>0</v>
      </c>
      <c r="W233" s="9">
        <v>0</v>
      </c>
      <c r="X233" s="9">
        <v>0</v>
      </c>
      <c r="Y233" s="9">
        <v>0</v>
      </c>
      <c r="Z233" s="9">
        <f t="shared" si="178"/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f t="shared" si="179"/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f t="shared" si="180"/>
        <v>7.7727639599999989</v>
      </c>
      <c r="AK233" s="9">
        <f t="shared" si="170"/>
        <v>0</v>
      </c>
      <c r="AL233" s="9">
        <f t="shared" si="171"/>
        <v>0</v>
      </c>
      <c r="AM233" s="9">
        <f t="shared" si="172"/>
        <v>7.7727639599999989</v>
      </c>
      <c r="AN233" s="9">
        <f t="shared" si="173"/>
        <v>0</v>
      </c>
    </row>
    <row r="234" spans="1:40" s="19" customFormat="1" ht="78.75">
      <c r="A234" s="26" t="s">
        <v>108</v>
      </c>
      <c r="B234" s="26" t="s">
        <v>364</v>
      </c>
      <c r="C234" s="26" t="s">
        <v>372</v>
      </c>
      <c r="D234" s="26">
        <v>2018</v>
      </c>
      <c r="E234" s="26">
        <v>2022</v>
      </c>
      <c r="F234" s="10" t="s">
        <v>422</v>
      </c>
      <c r="G234" s="10" t="s">
        <v>422</v>
      </c>
      <c r="H234" s="26" t="s">
        <v>422</v>
      </c>
      <c r="I234" s="13">
        <f t="shared" si="174"/>
        <v>2.0898961199999997</v>
      </c>
      <c r="J234" s="26">
        <v>0</v>
      </c>
      <c r="K234" s="9">
        <f t="shared" si="175"/>
        <v>0</v>
      </c>
      <c r="L234" s="9">
        <v>0</v>
      </c>
      <c r="M234" s="9">
        <v>0</v>
      </c>
      <c r="N234" s="9">
        <v>0</v>
      </c>
      <c r="O234" s="9">
        <v>0</v>
      </c>
      <c r="P234" s="9">
        <f t="shared" si="176"/>
        <v>2.0898961199999997</v>
      </c>
      <c r="Q234" s="9">
        <v>0</v>
      </c>
      <c r="R234" s="9">
        <v>0</v>
      </c>
      <c r="S234" s="9">
        <v>2.0898961199999997</v>
      </c>
      <c r="T234" s="9">
        <v>0</v>
      </c>
      <c r="U234" s="9">
        <f t="shared" si="177"/>
        <v>0</v>
      </c>
      <c r="V234" s="9">
        <v>0</v>
      </c>
      <c r="W234" s="9">
        <v>0</v>
      </c>
      <c r="X234" s="9">
        <v>0</v>
      </c>
      <c r="Y234" s="9">
        <v>0</v>
      </c>
      <c r="Z234" s="9">
        <f t="shared" si="178"/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f t="shared" si="179"/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f t="shared" si="180"/>
        <v>2.0898961199999997</v>
      </c>
      <c r="AK234" s="9">
        <f t="shared" si="170"/>
        <v>0</v>
      </c>
      <c r="AL234" s="9">
        <f t="shared" si="171"/>
        <v>0</v>
      </c>
      <c r="AM234" s="9">
        <f t="shared" si="172"/>
        <v>2.0898961199999997</v>
      </c>
      <c r="AN234" s="9">
        <f t="shared" si="173"/>
        <v>0</v>
      </c>
    </row>
    <row r="235" spans="1:40" s="61" customFormat="1" ht="47.25">
      <c r="A235" s="57" t="s">
        <v>108</v>
      </c>
      <c r="B235" s="57" t="s">
        <v>447</v>
      </c>
      <c r="C235" s="57" t="s">
        <v>373</v>
      </c>
      <c r="D235" s="57">
        <v>2018</v>
      </c>
      <c r="E235" s="57">
        <v>2022</v>
      </c>
      <c r="F235" s="58" t="s">
        <v>422</v>
      </c>
      <c r="G235" s="58" t="s">
        <v>422</v>
      </c>
      <c r="H235" s="57" t="s">
        <v>422</v>
      </c>
      <c r="I235" s="59">
        <f t="shared" si="174"/>
        <v>7.68</v>
      </c>
      <c r="J235" s="57">
        <v>0</v>
      </c>
      <c r="K235" s="60">
        <f t="shared" si="175"/>
        <v>0</v>
      </c>
      <c r="L235" s="60">
        <v>0</v>
      </c>
      <c r="M235" s="60">
        <v>0</v>
      </c>
      <c r="N235" s="60">
        <v>0</v>
      </c>
      <c r="O235" s="60">
        <v>0</v>
      </c>
      <c r="P235" s="60">
        <f t="shared" si="176"/>
        <v>0</v>
      </c>
      <c r="Q235" s="60">
        <v>0</v>
      </c>
      <c r="R235" s="60">
        <v>0</v>
      </c>
      <c r="S235" s="60">
        <v>0</v>
      </c>
      <c r="T235" s="60">
        <v>0</v>
      </c>
      <c r="U235" s="60">
        <f t="shared" si="177"/>
        <v>0</v>
      </c>
      <c r="V235" s="60">
        <v>0</v>
      </c>
      <c r="W235" s="60">
        <v>0</v>
      </c>
      <c r="X235" s="60">
        <v>0</v>
      </c>
      <c r="Y235" s="60">
        <v>0</v>
      </c>
      <c r="Z235" s="60">
        <f t="shared" si="178"/>
        <v>7.68</v>
      </c>
      <c r="AA235" s="60">
        <v>0</v>
      </c>
      <c r="AB235" s="60">
        <v>0</v>
      </c>
      <c r="AC235" s="60">
        <v>7.68</v>
      </c>
      <c r="AD235" s="60">
        <v>0</v>
      </c>
      <c r="AE235" s="60">
        <f t="shared" si="179"/>
        <v>0</v>
      </c>
      <c r="AF235" s="60">
        <v>0</v>
      </c>
      <c r="AG235" s="60">
        <v>0</v>
      </c>
      <c r="AH235" s="60">
        <v>0</v>
      </c>
      <c r="AI235" s="60">
        <v>0</v>
      </c>
      <c r="AJ235" s="60">
        <f t="shared" si="180"/>
        <v>7.68</v>
      </c>
      <c r="AK235" s="60">
        <f t="shared" si="170"/>
        <v>0</v>
      </c>
      <c r="AL235" s="60">
        <f t="shared" si="171"/>
        <v>0</v>
      </c>
      <c r="AM235" s="60">
        <f t="shared" si="172"/>
        <v>7.68</v>
      </c>
      <c r="AN235" s="60">
        <f t="shared" si="173"/>
        <v>0</v>
      </c>
    </row>
    <row r="236" spans="1:40" s="19" customFormat="1" ht="63">
      <c r="A236" s="26" t="s">
        <v>108</v>
      </c>
      <c r="B236" s="26" t="s">
        <v>365</v>
      </c>
      <c r="C236" s="26" t="s">
        <v>374</v>
      </c>
      <c r="D236" s="26">
        <v>2018</v>
      </c>
      <c r="E236" s="26">
        <v>2022</v>
      </c>
      <c r="F236" s="10" t="s">
        <v>422</v>
      </c>
      <c r="G236" s="10" t="s">
        <v>422</v>
      </c>
      <c r="H236" s="26" t="s">
        <v>422</v>
      </c>
      <c r="I236" s="13">
        <f t="shared" si="174"/>
        <v>2.66</v>
      </c>
      <c r="J236" s="26">
        <v>0</v>
      </c>
      <c r="K236" s="9">
        <f t="shared" si="175"/>
        <v>0</v>
      </c>
      <c r="L236" s="9">
        <v>0</v>
      </c>
      <c r="M236" s="9">
        <v>0</v>
      </c>
      <c r="N236" s="9">
        <v>0</v>
      </c>
      <c r="O236" s="9">
        <v>0</v>
      </c>
      <c r="P236" s="9">
        <f t="shared" si="176"/>
        <v>0</v>
      </c>
      <c r="Q236" s="9">
        <v>0</v>
      </c>
      <c r="R236" s="9">
        <v>0</v>
      </c>
      <c r="S236" s="9">
        <v>0</v>
      </c>
      <c r="T236" s="9">
        <v>0</v>
      </c>
      <c r="U236" s="9">
        <f t="shared" si="177"/>
        <v>0</v>
      </c>
      <c r="V236" s="9">
        <v>0</v>
      </c>
      <c r="W236" s="9">
        <v>0</v>
      </c>
      <c r="X236" s="9">
        <v>0</v>
      </c>
      <c r="Y236" s="9">
        <v>0</v>
      </c>
      <c r="Z236" s="9">
        <f t="shared" si="178"/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f t="shared" si="179"/>
        <v>2.66</v>
      </c>
      <c r="AF236" s="9">
        <v>0</v>
      </c>
      <c r="AG236" s="9">
        <v>0</v>
      </c>
      <c r="AH236" s="9">
        <v>2.66</v>
      </c>
      <c r="AI236" s="9">
        <v>0</v>
      </c>
      <c r="AJ236" s="9">
        <f t="shared" si="180"/>
        <v>2.66</v>
      </c>
      <c r="AK236" s="9">
        <f t="shared" si="170"/>
        <v>0</v>
      </c>
      <c r="AL236" s="9">
        <f t="shared" si="171"/>
        <v>0</v>
      </c>
      <c r="AM236" s="9">
        <f t="shared" si="172"/>
        <v>2.66</v>
      </c>
      <c r="AN236" s="9">
        <f t="shared" si="173"/>
        <v>0</v>
      </c>
    </row>
    <row r="237" spans="1:40" s="19" customFormat="1" ht="31.5">
      <c r="A237" s="26" t="s">
        <v>108</v>
      </c>
      <c r="B237" s="26" t="s">
        <v>362</v>
      </c>
      <c r="C237" s="26" t="s">
        <v>375</v>
      </c>
      <c r="D237" s="26">
        <v>2018</v>
      </c>
      <c r="E237" s="26">
        <v>2022</v>
      </c>
      <c r="F237" s="10" t="s">
        <v>422</v>
      </c>
      <c r="G237" s="10" t="s">
        <v>422</v>
      </c>
      <c r="H237" s="26" t="s">
        <v>422</v>
      </c>
      <c r="I237" s="13">
        <f t="shared" si="174"/>
        <v>8.2484999999999999</v>
      </c>
      <c r="J237" s="26">
        <v>0</v>
      </c>
      <c r="K237" s="9">
        <f t="shared" si="175"/>
        <v>1.4985000000000002</v>
      </c>
      <c r="L237" s="9">
        <v>0</v>
      </c>
      <c r="M237" s="9">
        <v>0</v>
      </c>
      <c r="N237" s="9">
        <v>1.4985000000000002</v>
      </c>
      <c r="O237" s="9">
        <v>0</v>
      </c>
      <c r="P237" s="9">
        <f t="shared" si="176"/>
        <v>1.5794999999999999</v>
      </c>
      <c r="Q237" s="9">
        <v>0</v>
      </c>
      <c r="R237" s="9">
        <v>0</v>
      </c>
      <c r="S237" s="9">
        <v>1.5794999999999999</v>
      </c>
      <c r="T237" s="9">
        <v>0</v>
      </c>
      <c r="U237" s="9">
        <f t="shared" si="177"/>
        <v>1.647</v>
      </c>
      <c r="V237" s="9">
        <v>0</v>
      </c>
      <c r="W237" s="9">
        <v>0</v>
      </c>
      <c r="X237" s="9">
        <v>1.647</v>
      </c>
      <c r="Y237" s="9">
        <v>0</v>
      </c>
      <c r="Z237" s="9">
        <f t="shared" si="178"/>
        <v>1.728</v>
      </c>
      <c r="AA237" s="9">
        <v>0</v>
      </c>
      <c r="AB237" s="9">
        <v>0</v>
      </c>
      <c r="AC237" s="9">
        <v>1.728</v>
      </c>
      <c r="AD237" s="9">
        <v>0</v>
      </c>
      <c r="AE237" s="9">
        <f t="shared" si="179"/>
        <v>1.7955000000000001</v>
      </c>
      <c r="AF237" s="9">
        <v>0</v>
      </c>
      <c r="AG237" s="9">
        <v>0</v>
      </c>
      <c r="AH237" s="9">
        <v>1.7955000000000001</v>
      </c>
      <c r="AI237" s="9">
        <v>0</v>
      </c>
      <c r="AJ237" s="9">
        <f t="shared" si="180"/>
        <v>8.2484999999999999</v>
      </c>
      <c r="AK237" s="9">
        <f t="shared" si="170"/>
        <v>0</v>
      </c>
      <c r="AL237" s="9">
        <f t="shared" si="171"/>
        <v>0</v>
      </c>
      <c r="AM237" s="9">
        <f t="shared" si="172"/>
        <v>8.2484999999999999</v>
      </c>
      <c r="AN237" s="9">
        <f t="shared" si="173"/>
        <v>0</v>
      </c>
    </row>
    <row r="238" spans="1:40" s="19" customFormat="1" ht="31.5">
      <c r="A238" s="26" t="s">
        <v>108</v>
      </c>
      <c r="B238" s="26" t="s">
        <v>376</v>
      </c>
      <c r="C238" s="26" t="s">
        <v>389</v>
      </c>
      <c r="D238" s="26">
        <v>2018</v>
      </c>
      <c r="E238" s="26">
        <v>2022</v>
      </c>
      <c r="F238" s="10" t="s">
        <v>422</v>
      </c>
      <c r="G238" s="10" t="s">
        <v>422</v>
      </c>
      <c r="H238" s="26" t="s">
        <v>422</v>
      </c>
      <c r="I238" s="13">
        <f t="shared" si="174"/>
        <v>3.1057800000000002</v>
      </c>
      <c r="J238" s="26">
        <v>0</v>
      </c>
      <c r="K238" s="9">
        <f t="shared" si="175"/>
        <v>3.1057800000000002</v>
      </c>
      <c r="L238" s="9">
        <v>0</v>
      </c>
      <c r="M238" s="9">
        <v>0</v>
      </c>
      <c r="N238" s="9">
        <v>3.1057800000000002</v>
      </c>
      <c r="O238" s="9">
        <v>0</v>
      </c>
      <c r="P238" s="9">
        <f t="shared" si="176"/>
        <v>0</v>
      </c>
      <c r="Q238" s="9">
        <v>0</v>
      </c>
      <c r="R238" s="9">
        <v>0</v>
      </c>
      <c r="S238" s="9">
        <v>0</v>
      </c>
      <c r="T238" s="9">
        <v>0</v>
      </c>
      <c r="U238" s="9">
        <f t="shared" si="177"/>
        <v>0</v>
      </c>
      <c r="V238" s="9">
        <v>0</v>
      </c>
      <c r="W238" s="9">
        <v>0</v>
      </c>
      <c r="X238" s="9">
        <v>0</v>
      </c>
      <c r="Y238" s="9">
        <v>0</v>
      </c>
      <c r="Z238" s="9">
        <f t="shared" si="178"/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f t="shared" si="179"/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f t="shared" si="180"/>
        <v>3.1057800000000002</v>
      </c>
      <c r="AK238" s="9">
        <f t="shared" si="170"/>
        <v>0</v>
      </c>
      <c r="AL238" s="9">
        <f t="shared" si="171"/>
        <v>0</v>
      </c>
      <c r="AM238" s="9">
        <f t="shared" si="172"/>
        <v>3.1057800000000002</v>
      </c>
      <c r="AN238" s="9">
        <f t="shared" si="173"/>
        <v>0</v>
      </c>
    </row>
    <row r="239" spans="1:40" s="19" customFormat="1" ht="31.5">
      <c r="A239" s="26" t="s">
        <v>108</v>
      </c>
      <c r="B239" s="26" t="s">
        <v>377</v>
      </c>
      <c r="C239" s="26" t="s">
        <v>390</v>
      </c>
      <c r="D239" s="26">
        <v>2018</v>
      </c>
      <c r="E239" s="26">
        <v>2022</v>
      </c>
      <c r="F239" s="10" t="s">
        <v>422</v>
      </c>
      <c r="G239" s="10" t="s">
        <v>422</v>
      </c>
      <c r="H239" s="26" t="s">
        <v>422</v>
      </c>
      <c r="I239" s="13">
        <f t="shared" si="174"/>
        <v>1.5928500000000001</v>
      </c>
      <c r="J239" s="26">
        <v>0</v>
      </c>
      <c r="K239" s="9">
        <f t="shared" si="175"/>
        <v>1.5928500000000001</v>
      </c>
      <c r="L239" s="9">
        <v>0</v>
      </c>
      <c r="M239" s="9">
        <v>0</v>
      </c>
      <c r="N239" s="9">
        <v>1.5928500000000001</v>
      </c>
      <c r="O239" s="9">
        <v>0</v>
      </c>
      <c r="P239" s="9">
        <f t="shared" si="176"/>
        <v>0</v>
      </c>
      <c r="Q239" s="9">
        <v>0</v>
      </c>
      <c r="R239" s="9">
        <v>0</v>
      </c>
      <c r="S239" s="9">
        <v>0</v>
      </c>
      <c r="T239" s="9">
        <v>0</v>
      </c>
      <c r="U239" s="9">
        <f t="shared" si="177"/>
        <v>0</v>
      </c>
      <c r="V239" s="9">
        <v>0</v>
      </c>
      <c r="W239" s="9">
        <v>0</v>
      </c>
      <c r="X239" s="9">
        <v>0</v>
      </c>
      <c r="Y239" s="9">
        <v>0</v>
      </c>
      <c r="Z239" s="9">
        <f t="shared" si="178"/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f t="shared" si="179"/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f t="shared" si="180"/>
        <v>1.5928500000000001</v>
      </c>
      <c r="AK239" s="9">
        <f t="shared" si="170"/>
        <v>0</v>
      </c>
      <c r="AL239" s="9">
        <f t="shared" si="171"/>
        <v>0</v>
      </c>
      <c r="AM239" s="9">
        <f t="shared" si="172"/>
        <v>1.5928500000000001</v>
      </c>
      <c r="AN239" s="9">
        <f t="shared" si="173"/>
        <v>0</v>
      </c>
    </row>
    <row r="240" spans="1:40" s="19" customFormat="1" ht="31.5">
      <c r="A240" s="26" t="s">
        <v>108</v>
      </c>
      <c r="B240" s="26" t="s">
        <v>378</v>
      </c>
      <c r="C240" s="26" t="s">
        <v>391</v>
      </c>
      <c r="D240" s="26">
        <v>2018</v>
      </c>
      <c r="E240" s="26">
        <v>2022</v>
      </c>
      <c r="F240" s="10" t="s">
        <v>422</v>
      </c>
      <c r="G240" s="10" t="s">
        <v>422</v>
      </c>
      <c r="H240" s="26" t="s">
        <v>422</v>
      </c>
      <c r="I240" s="13">
        <f t="shared" si="174"/>
        <v>1.3510587000000003</v>
      </c>
      <c r="J240" s="26">
        <v>0</v>
      </c>
      <c r="K240" s="9">
        <f t="shared" si="175"/>
        <v>1.3510587000000003</v>
      </c>
      <c r="L240" s="9">
        <v>0</v>
      </c>
      <c r="M240" s="9">
        <v>0</v>
      </c>
      <c r="N240" s="9">
        <v>1.3510587000000003</v>
      </c>
      <c r="O240" s="9">
        <v>0</v>
      </c>
      <c r="P240" s="9">
        <f t="shared" si="176"/>
        <v>0</v>
      </c>
      <c r="Q240" s="9">
        <v>0</v>
      </c>
      <c r="R240" s="9">
        <v>0</v>
      </c>
      <c r="S240" s="9">
        <v>0</v>
      </c>
      <c r="T240" s="9">
        <v>0</v>
      </c>
      <c r="U240" s="9">
        <f t="shared" si="177"/>
        <v>0</v>
      </c>
      <c r="V240" s="9">
        <v>0</v>
      </c>
      <c r="W240" s="9">
        <v>0</v>
      </c>
      <c r="X240" s="9">
        <v>0</v>
      </c>
      <c r="Y240" s="9">
        <v>0</v>
      </c>
      <c r="Z240" s="9">
        <f t="shared" si="178"/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f t="shared" si="179"/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f t="shared" si="180"/>
        <v>1.3510587000000003</v>
      </c>
      <c r="AK240" s="9">
        <f t="shared" si="170"/>
        <v>0</v>
      </c>
      <c r="AL240" s="9">
        <f t="shared" si="171"/>
        <v>0</v>
      </c>
      <c r="AM240" s="9">
        <f t="shared" si="172"/>
        <v>1.3510587000000003</v>
      </c>
      <c r="AN240" s="9">
        <f t="shared" si="173"/>
        <v>0</v>
      </c>
    </row>
    <row r="241" spans="1:40" s="19" customFormat="1" ht="31.5">
      <c r="A241" s="26" t="s">
        <v>108</v>
      </c>
      <c r="B241" s="26" t="s">
        <v>379</v>
      </c>
      <c r="C241" s="26" t="s">
        <v>392</v>
      </c>
      <c r="D241" s="26">
        <v>2018</v>
      </c>
      <c r="E241" s="26">
        <v>2022</v>
      </c>
      <c r="F241" s="10" t="s">
        <v>422</v>
      </c>
      <c r="G241" s="10" t="s">
        <v>422</v>
      </c>
      <c r="H241" s="26" t="s">
        <v>422</v>
      </c>
      <c r="I241" s="13">
        <f t="shared" si="174"/>
        <v>1.0900200000000002</v>
      </c>
      <c r="J241" s="26">
        <v>0</v>
      </c>
      <c r="K241" s="9">
        <f t="shared" si="175"/>
        <v>1.0900200000000002</v>
      </c>
      <c r="L241" s="9">
        <v>0</v>
      </c>
      <c r="M241" s="9">
        <v>0</v>
      </c>
      <c r="N241" s="9">
        <v>1.0900200000000002</v>
      </c>
      <c r="O241" s="9">
        <v>0</v>
      </c>
      <c r="P241" s="9">
        <f t="shared" si="176"/>
        <v>0</v>
      </c>
      <c r="Q241" s="9">
        <v>0</v>
      </c>
      <c r="R241" s="9">
        <v>0</v>
      </c>
      <c r="S241" s="9">
        <v>0</v>
      </c>
      <c r="T241" s="9">
        <v>0</v>
      </c>
      <c r="U241" s="9">
        <f t="shared" si="177"/>
        <v>0</v>
      </c>
      <c r="V241" s="9">
        <v>0</v>
      </c>
      <c r="W241" s="9">
        <v>0</v>
      </c>
      <c r="X241" s="9">
        <v>0</v>
      </c>
      <c r="Y241" s="9">
        <v>0</v>
      </c>
      <c r="Z241" s="9">
        <f t="shared" si="178"/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f t="shared" si="179"/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f t="shared" si="180"/>
        <v>1.0900200000000002</v>
      </c>
      <c r="AK241" s="9">
        <f t="shared" si="170"/>
        <v>0</v>
      </c>
      <c r="AL241" s="9">
        <f t="shared" si="171"/>
        <v>0</v>
      </c>
      <c r="AM241" s="9">
        <f t="shared" si="172"/>
        <v>1.0900200000000002</v>
      </c>
      <c r="AN241" s="9">
        <f t="shared" si="173"/>
        <v>0</v>
      </c>
    </row>
    <row r="242" spans="1:40" s="19" customFormat="1" ht="47.25">
      <c r="A242" s="26" t="s">
        <v>108</v>
      </c>
      <c r="B242" s="26" t="s">
        <v>380</v>
      </c>
      <c r="C242" s="26" t="s">
        <v>393</v>
      </c>
      <c r="D242" s="26">
        <v>2018</v>
      </c>
      <c r="E242" s="26">
        <v>2022</v>
      </c>
      <c r="F242" s="10" t="s">
        <v>422</v>
      </c>
      <c r="G242" s="10" t="s">
        <v>422</v>
      </c>
      <c r="H242" s="26" t="s">
        <v>422</v>
      </c>
      <c r="I242" s="13">
        <f t="shared" si="174"/>
        <v>5.3275100000000002</v>
      </c>
      <c r="J242" s="26">
        <v>0</v>
      </c>
      <c r="K242" s="9">
        <f t="shared" si="175"/>
        <v>1.6061700000000001</v>
      </c>
      <c r="L242" s="9">
        <v>0</v>
      </c>
      <c r="M242" s="9">
        <v>0</v>
      </c>
      <c r="N242" s="9">
        <v>1.6061700000000001</v>
      </c>
      <c r="O242" s="9">
        <v>0</v>
      </c>
      <c r="P242" s="9">
        <f t="shared" si="176"/>
        <v>0</v>
      </c>
      <c r="Q242" s="9">
        <v>0</v>
      </c>
      <c r="R242" s="9">
        <v>0</v>
      </c>
      <c r="S242" s="9">
        <v>0</v>
      </c>
      <c r="T242" s="9">
        <v>0</v>
      </c>
      <c r="U242" s="9">
        <f t="shared" si="177"/>
        <v>0</v>
      </c>
      <c r="V242" s="9">
        <v>0</v>
      </c>
      <c r="W242" s="9">
        <v>0</v>
      </c>
      <c r="X242" s="9">
        <v>0</v>
      </c>
      <c r="Y242" s="9">
        <v>0</v>
      </c>
      <c r="Z242" s="9">
        <f t="shared" si="178"/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f t="shared" si="179"/>
        <v>3.7213400000000001</v>
      </c>
      <c r="AF242" s="9">
        <v>0</v>
      </c>
      <c r="AG242" s="9">
        <v>0</v>
      </c>
      <c r="AH242" s="9">
        <v>3.7213400000000001</v>
      </c>
      <c r="AI242" s="9">
        <v>0</v>
      </c>
      <c r="AJ242" s="9">
        <f t="shared" si="180"/>
        <v>5.3275100000000002</v>
      </c>
      <c r="AK242" s="9">
        <f t="shared" si="170"/>
        <v>0</v>
      </c>
      <c r="AL242" s="9">
        <f t="shared" si="171"/>
        <v>0</v>
      </c>
      <c r="AM242" s="9">
        <f t="shared" si="172"/>
        <v>5.3275100000000002</v>
      </c>
      <c r="AN242" s="9">
        <f t="shared" si="173"/>
        <v>0</v>
      </c>
    </row>
    <row r="243" spans="1:40" s="19" customFormat="1" ht="47.25">
      <c r="A243" s="26" t="s">
        <v>108</v>
      </c>
      <c r="B243" s="26" t="s">
        <v>381</v>
      </c>
      <c r="C243" s="26" t="s">
        <v>394</v>
      </c>
      <c r="D243" s="26">
        <v>2018</v>
      </c>
      <c r="E243" s="26">
        <v>2022</v>
      </c>
      <c r="F243" s="10" t="s">
        <v>422</v>
      </c>
      <c r="G243" s="10" t="s">
        <v>422</v>
      </c>
      <c r="H243" s="26" t="s">
        <v>422</v>
      </c>
      <c r="I243" s="13">
        <f t="shared" si="174"/>
        <v>4.6161698319980005</v>
      </c>
      <c r="J243" s="26">
        <v>0</v>
      </c>
      <c r="K243" s="9">
        <f t="shared" si="175"/>
        <v>0.89482983199800004</v>
      </c>
      <c r="L243" s="9">
        <v>0</v>
      </c>
      <c r="M243" s="9">
        <v>0</v>
      </c>
      <c r="N243" s="9">
        <v>0.89482983199800004</v>
      </c>
      <c r="O243" s="9">
        <v>0</v>
      </c>
      <c r="P243" s="9">
        <f t="shared" si="176"/>
        <v>0</v>
      </c>
      <c r="Q243" s="9">
        <v>0</v>
      </c>
      <c r="R243" s="9">
        <v>0</v>
      </c>
      <c r="S243" s="9">
        <v>0</v>
      </c>
      <c r="T243" s="9">
        <v>0</v>
      </c>
      <c r="U243" s="9">
        <f t="shared" si="177"/>
        <v>0</v>
      </c>
      <c r="V243" s="9">
        <v>0</v>
      </c>
      <c r="W243" s="9">
        <v>0</v>
      </c>
      <c r="X243" s="9">
        <v>0</v>
      </c>
      <c r="Y243" s="9">
        <v>0</v>
      </c>
      <c r="Z243" s="9">
        <f t="shared" si="178"/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f t="shared" si="179"/>
        <v>3.7213400000000001</v>
      </c>
      <c r="AF243" s="9">
        <v>0</v>
      </c>
      <c r="AG243" s="9">
        <v>0</v>
      </c>
      <c r="AH243" s="9">
        <v>3.7213400000000001</v>
      </c>
      <c r="AI243" s="9">
        <v>0</v>
      </c>
      <c r="AJ243" s="9">
        <f t="shared" si="180"/>
        <v>4.6161698319980005</v>
      </c>
      <c r="AK243" s="9">
        <f t="shared" si="170"/>
        <v>0</v>
      </c>
      <c r="AL243" s="9">
        <f t="shared" si="171"/>
        <v>0</v>
      </c>
      <c r="AM243" s="9">
        <f t="shared" si="172"/>
        <v>4.6161698319980005</v>
      </c>
      <c r="AN243" s="9">
        <f t="shared" si="173"/>
        <v>0</v>
      </c>
    </row>
    <row r="244" spans="1:40" s="19" customFormat="1" ht="47.25">
      <c r="A244" s="26" t="s">
        <v>108</v>
      </c>
      <c r="B244" s="26" t="s">
        <v>382</v>
      </c>
      <c r="C244" s="26" t="s">
        <v>395</v>
      </c>
      <c r="D244" s="26">
        <v>2018</v>
      </c>
      <c r="E244" s="26">
        <v>2022</v>
      </c>
      <c r="F244" s="10" t="s">
        <v>422</v>
      </c>
      <c r="G244" s="10" t="s">
        <v>422</v>
      </c>
      <c r="H244" s="26" t="s">
        <v>422</v>
      </c>
      <c r="I244" s="13">
        <f t="shared" si="174"/>
        <v>8.631829999999999</v>
      </c>
      <c r="J244" s="26">
        <v>0</v>
      </c>
      <c r="K244" s="9">
        <f t="shared" si="175"/>
        <v>0</v>
      </c>
      <c r="L244" s="9">
        <v>0</v>
      </c>
      <c r="M244" s="9">
        <v>0</v>
      </c>
      <c r="N244" s="9">
        <v>0</v>
      </c>
      <c r="O244" s="9">
        <v>0</v>
      </c>
      <c r="P244" s="9">
        <f t="shared" si="176"/>
        <v>4.9104899999999994</v>
      </c>
      <c r="Q244" s="9">
        <v>0</v>
      </c>
      <c r="R244" s="9">
        <v>0</v>
      </c>
      <c r="S244" s="9">
        <v>4.9104899999999994</v>
      </c>
      <c r="T244" s="9">
        <v>0</v>
      </c>
      <c r="U244" s="9">
        <f t="shared" si="177"/>
        <v>0</v>
      </c>
      <c r="V244" s="9">
        <v>0</v>
      </c>
      <c r="W244" s="9">
        <v>0</v>
      </c>
      <c r="X244" s="9">
        <v>0</v>
      </c>
      <c r="Y244" s="9">
        <v>0</v>
      </c>
      <c r="Z244" s="9">
        <f t="shared" si="178"/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f t="shared" si="179"/>
        <v>3.7213400000000001</v>
      </c>
      <c r="AF244" s="9">
        <v>0</v>
      </c>
      <c r="AG244" s="9">
        <v>0</v>
      </c>
      <c r="AH244" s="9">
        <v>3.7213400000000001</v>
      </c>
      <c r="AI244" s="9">
        <v>0</v>
      </c>
      <c r="AJ244" s="9">
        <f t="shared" si="180"/>
        <v>8.631829999999999</v>
      </c>
      <c r="AK244" s="9">
        <f t="shared" si="170"/>
        <v>0</v>
      </c>
      <c r="AL244" s="9">
        <f t="shared" si="171"/>
        <v>0</v>
      </c>
      <c r="AM244" s="9">
        <f t="shared" si="172"/>
        <v>8.631829999999999</v>
      </c>
      <c r="AN244" s="9">
        <f t="shared" si="173"/>
        <v>0</v>
      </c>
    </row>
    <row r="245" spans="1:40" s="19" customFormat="1" ht="47.25">
      <c r="A245" s="26" t="s">
        <v>108</v>
      </c>
      <c r="B245" s="26" t="s">
        <v>383</v>
      </c>
      <c r="C245" s="26" t="s">
        <v>396</v>
      </c>
      <c r="D245" s="26">
        <v>2018</v>
      </c>
      <c r="E245" s="26">
        <v>2022</v>
      </c>
      <c r="F245" s="10" t="s">
        <v>422</v>
      </c>
      <c r="G245" s="10" t="s">
        <v>422</v>
      </c>
      <c r="H245" s="26" t="s">
        <v>422</v>
      </c>
      <c r="I245" s="13">
        <f t="shared" si="174"/>
        <v>0</v>
      </c>
      <c r="J245" s="26">
        <v>0</v>
      </c>
      <c r="K245" s="9">
        <f t="shared" si="175"/>
        <v>0</v>
      </c>
      <c r="L245" s="9">
        <v>0</v>
      </c>
      <c r="M245" s="9">
        <v>0</v>
      </c>
      <c r="N245" s="9">
        <v>0</v>
      </c>
      <c r="O245" s="9">
        <v>0</v>
      </c>
      <c r="P245" s="9">
        <f t="shared" si="176"/>
        <v>0</v>
      </c>
      <c r="Q245" s="9">
        <v>0</v>
      </c>
      <c r="R245" s="9">
        <v>0</v>
      </c>
      <c r="S245" s="9">
        <v>0</v>
      </c>
      <c r="T245" s="9">
        <v>0</v>
      </c>
      <c r="U245" s="9">
        <f t="shared" si="177"/>
        <v>0</v>
      </c>
      <c r="V245" s="9">
        <v>0</v>
      </c>
      <c r="W245" s="9">
        <v>0</v>
      </c>
      <c r="X245" s="9">
        <v>0</v>
      </c>
      <c r="Y245" s="9">
        <v>0</v>
      </c>
      <c r="Z245" s="9">
        <f t="shared" si="178"/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f t="shared" si="179"/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f t="shared" si="180"/>
        <v>0</v>
      </c>
      <c r="AK245" s="9">
        <f t="shared" si="170"/>
        <v>0</v>
      </c>
      <c r="AL245" s="9">
        <f t="shared" si="171"/>
        <v>0</v>
      </c>
      <c r="AM245" s="9">
        <f t="shared" si="172"/>
        <v>0</v>
      </c>
      <c r="AN245" s="9">
        <f t="shared" si="173"/>
        <v>0</v>
      </c>
    </row>
    <row r="246" spans="1:40" s="19" customFormat="1" ht="47.25">
      <c r="A246" s="26" t="s">
        <v>108</v>
      </c>
      <c r="B246" s="26" t="s">
        <v>384</v>
      </c>
      <c r="C246" s="26" t="s">
        <v>397</v>
      </c>
      <c r="D246" s="26">
        <v>2018</v>
      </c>
      <c r="E246" s="26">
        <v>2022</v>
      </c>
      <c r="F246" s="10" t="s">
        <v>422</v>
      </c>
      <c r="G246" s="10" t="s">
        <v>422</v>
      </c>
      <c r="H246" s="26" t="s">
        <v>422</v>
      </c>
      <c r="I246" s="13">
        <f t="shared" si="174"/>
        <v>0</v>
      </c>
      <c r="J246" s="26">
        <v>0</v>
      </c>
      <c r="K246" s="9">
        <f t="shared" si="175"/>
        <v>0</v>
      </c>
      <c r="L246" s="9">
        <v>0</v>
      </c>
      <c r="M246" s="9">
        <v>0</v>
      </c>
      <c r="N246" s="9">
        <v>0</v>
      </c>
      <c r="O246" s="9">
        <v>0</v>
      </c>
      <c r="P246" s="9">
        <f t="shared" si="176"/>
        <v>0</v>
      </c>
      <c r="Q246" s="9">
        <v>0</v>
      </c>
      <c r="R246" s="9">
        <v>0</v>
      </c>
      <c r="S246" s="9">
        <v>0</v>
      </c>
      <c r="T246" s="9">
        <v>0</v>
      </c>
      <c r="U246" s="9">
        <f t="shared" si="177"/>
        <v>0</v>
      </c>
      <c r="V246" s="9">
        <v>0</v>
      </c>
      <c r="W246" s="9">
        <v>0</v>
      </c>
      <c r="X246" s="9">
        <v>0</v>
      </c>
      <c r="Y246" s="9">
        <v>0</v>
      </c>
      <c r="Z246" s="9">
        <f t="shared" si="178"/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f t="shared" si="179"/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f t="shared" si="180"/>
        <v>0</v>
      </c>
      <c r="AK246" s="9">
        <f t="shared" si="170"/>
        <v>0</v>
      </c>
      <c r="AL246" s="9">
        <f t="shared" si="171"/>
        <v>0</v>
      </c>
      <c r="AM246" s="9">
        <f t="shared" si="172"/>
        <v>0</v>
      </c>
      <c r="AN246" s="9">
        <f t="shared" si="173"/>
        <v>0</v>
      </c>
    </row>
    <row r="247" spans="1:40" s="19" customFormat="1" ht="63">
      <c r="A247" s="26" t="s">
        <v>108</v>
      </c>
      <c r="B247" s="26" t="s">
        <v>385</v>
      </c>
      <c r="C247" s="26" t="s">
        <v>398</v>
      </c>
      <c r="D247" s="26">
        <v>2018</v>
      </c>
      <c r="E247" s="26">
        <v>2022</v>
      </c>
      <c r="F247" s="10" t="s">
        <v>422</v>
      </c>
      <c r="G247" s="10" t="s">
        <v>422</v>
      </c>
      <c r="H247" s="26" t="s">
        <v>422</v>
      </c>
      <c r="I247" s="13">
        <f t="shared" si="174"/>
        <v>0</v>
      </c>
      <c r="J247" s="26">
        <v>0</v>
      </c>
      <c r="K247" s="9">
        <f t="shared" si="175"/>
        <v>0</v>
      </c>
      <c r="L247" s="9">
        <v>0</v>
      </c>
      <c r="M247" s="9">
        <v>0</v>
      </c>
      <c r="N247" s="9">
        <v>0</v>
      </c>
      <c r="O247" s="9">
        <v>0</v>
      </c>
      <c r="P247" s="9">
        <f t="shared" si="176"/>
        <v>0</v>
      </c>
      <c r="Q247" s="9">
        <v>0</v>
      </c>
      <c r="R247" s="9">
        <v>0</v>
      </c>
      <c r="S247" s="9">
        <v>0</v>
      </c>
      <c r="T247" s="9">
        <v>0</v>
      </c>
      <c r="U247" s="9">
        <f t="shared" si="177"/>
        <v>0</v>
      </c>
      <c r="V247" s="9">
        <v>0</v>
      </c>
      <c r="W247" s="9">
        <v>0</v>
      </c>
      <c r="X247" s="9">
        <v>0</v>
      </c>
      <c r="Y247" s="9">
        <v>0</v>
      </c>
      <c r="Z247" s="9">
        <f t="shared" si="178"/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f t="shared" si="179"/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f t="shared" si="180"/>
        <v>0</v>
      </c>
      <c r="AK247" s="9">
        <f t="shared" si="170"/>
        <v>0</v>
      </c>
      <c r="AL247" s="9">
        <f t="shared" si="171"/>
        <v>0</v>
      </c>
      <c r="AM247" s="9">
        <f t="shared" si="172"/>
        <v>0</v>
      </c>
      <c r="AN247" s="9">
        <f t="shared" si="173"/>
        <v>0</v>
      </c>
    </row>
    <row r="248" spans="1:40" s="19" customFormat="1" ht="31.5">
      <c r="A248" s="26" t="s">
        <v>108</v>
      </c>
      <c r="B248" s="26" t="s">
        <v>386</v>
      </c>
      <c r="C248" s="26" t="s">
        <v>399</v>
      </c>
      <c r="D248" s="26">
        <v>2018</v>
      </c>
      <c r="E248" s="26">
        <v>2022</v>
      </c>
      <c r="F248" s="10" t="s">
        <v>422</v>
      </c>
      <c r="G248" s="10" t="s">
        <v>422</v>
      </c>
      <c r="H248" s="26" t="s">
        <v>422</v>
      </c>
      <c r="I248" s="13">
        <f t="shared" si="174"/>
        <v>0.70615797516000001</v>
      </c>
      <c r="J248" s="26">
        <v>0</v>
      </c>
      <c r="K248" s="9">
        <f t="shared" si="175"/>
        <v>0.70615797516000001</v>
      </c>
      <c r="L248" s="9">
        <v>0</v>
      </c>
      <c r="M248" s="9">
        <v>0</v>
      </c>
      <c r="N248" s="9">
        <v>0.70615797516000001</v>
      </c>
      <c r="O248" s="9">
        <v>0</v>
      </c>
      <c r="P248" s="9">
        <f t="shared" si="176"/>
        <v>0</v>
      </c>
      <c r="Q248" s="9">
        <v>0</v>
      </c>
      <c r="R248" s="9">
        <v>0</v>
      </c>
      <c r="S248" s="9">
        <v>0</v>
      </c>
      <c r="T248" s="9">
        <v>0</v>
      </c>
      <c r="U248" s="9">
        <f t="shared" si="177"/>
        <v>0</v>
      </c>
      <c r="V248" s="9">
        <v>0</v>
      </c>
      <c r="W248" s="9">
        <v>0</v>
      </c>
      <c r="X248" s="9">
        <v>0</v>
      </c>
      <c r="Y248" s="9">
        <v>0</v>
      </c>
      <c r="Z248" s="9">
        <f t="shared" si="178"/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f t="shared" si="179"/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f t="shared" si="180"/>
        <v>0.70615797516000001</v>
      </c>
      <c r="AK248" s="9">
        <f t="shared" si="170"/>
        <v>0</v>
      </c>
      <c r="AL248" s="9">
        <f t="shared" si="171"/>
        <v>0</v>
      </c>
      <c r="AM248" s="9">
        <f t="shared" si="172"/>
        <v>0.70615797516000001</v>
      </c>
      <c r="AN248" s="9">
        <f t="shared" si="173"/>
        <v>0</v>
      </c>
    </row>
    <row r="249" spans="1:40" s="19" customFormat="1" ht="47.25">
      <c r="A249" s="26" t="s">
        <v>108</v>
      </c>
      <c r="B249" s="26" t="s">
        <v>387</v>
      </c>
      <c r="C249" s="26" t="s">
        <v>400</v>
      </c>
      <c r="D249" s="26">
        <v>2018</v>
      </c>
      <c r="E249" s="26">
        <v>2022</v>
      </c>
      <c r="F249" s="10" t="s">
        <v>422</v>
      </c>
      <c r="G249" s="10" t="s">
        <v>422</v>
      </c>
      <c r="H249" s="26" t="s">
        <v>422</v>
      </c>
      <c r="I249" s="13">
        <f t="shared" si="174"/>
        <v>0.61688276684400012</v>
      </c>
      <c r="J249" s="26">
        <v>0</v>
      </c>
      <c r="K249" s="9">
        <f t="shared" si="175"/>
        <v>0.61688276684400012</v>
      </c>
      <c r="L249" s="9">
        <v>0</v>
      </c>
      <c r="M249" s="9">
        <v>0</v>
      </c>
      <c r="N249" s="9">
        <v>0.61688276684400012</v>
      </c>
      <c r="O249" s="9">
        <v>0</v>
      </c>
      <c r="P249" s="9">
        <f t="shared" si="176"/>
        <v>0</v>
      </c>
      <c r="Q249" s="9">
        <v>0</v>
      </c>
      <c r="R249" s="9">
        <v>0</v>
      </c>
      <c r="S249" s="9">
        <v>0</v>
      </c>
      <c r="T249" s="9">
        <v>0</v>
      </c>
      <c r="U249" s="9">
        <f t="shared" si="177"/>
        <v>0</v>
      </c>
      <c r="V249" s="9">
        <v>0</v>
      </c>
      <c r="W249" s="9">
        <v>0</v>
      </c>
      <c r="X249" s="9">
        <v>0</v>
      </c>
      <c r="Y249" s="9">
        <v>0</v>
      </c>
      <c r="Z249" s="9">
        <f t="shared" si="178"/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f t="shared" si="179"/>
        <v>0</v>
      </c>
      <c r="AF249" s="9">
        <v>0</v>
      </c>
      <c r="AG249" s="9">
        <v>0</v>
      </c>
      <c r="AH249" s="9">
        <v>0</v>
      </c>
      <c r="AI249" s="9">
        <v>0</v>
      </c>
      <c r="AJ249" s="9">
        <f t="shared" si="180"/>
        <v>0.61688276684400012</v>
      </c>
      <c r="AK249" s="9">
        <f t="shared" si="170"/>
        <v>0</v>
      </c>
      <c r="AL249" s="9">
        <f t="shared" si="171"/>
        <v>0</v>
      </c>
      <c r="AM249" s="9">
        <f t="shared" si="172"/>
        <v>0.61688276684400012</v>
      </c>
      <c r="AN249" s="9">
        <f t="shared" si="173"/>
        <v>0</v>
      </c>
    </row>
    <row r="250" spans="1:40" s="19" customFormat="1" ht="47.25">
      <c r="A250" s="26" t="s">
        <v>108</v>
      </c>
      <c r="B250" s="26" t="s">
        <v>388</v>
      </c>
      <c r="C250" s="26" t="s">
        <v>401</v>
      </c>
      <c r="D250" s="26">
        <v>2018</v>
      </c>
      <c r="E250" s="26">
        <v>2022</v>
      </c>
      <c r="F250" s="10" t="s">
        <v>422</v>
      </c>
      <c r="G250" s="10" t="s">
        <v>422</v>
      </c>
      <c r="H250" s="26" t="s">
        <v>422</v>
      </c>
      <c r="I250" s="13">
        <f t="shared" si="174"/>
        <v>0.46113337480800004</v>
      </c>
      <c r="J250" s="26">
        <v>0</v>
      </c>
      <c r="K250" s="9">
        <f t="shared" si="175"/>
        <v>0.46113337480800004</v>
      </c>
      <c r="L250" s="9">
        <v>0</v>
      </c>
      <c r="M250" s="9">
        <v>0</v>
      </c>
      <c r="N250" s="9">
        <v>0.46113337480800004</v>
      </c>
      <c r="O250" s="9">
        <v>0</v>
      </c>
      <c r="P250" s="9">
        <f t="shared" si="176"/>
        <v>0</v>
      </c>
      <c r="Q250" s="9">
        <v>0</v>
      </c>
      <c r="R250" s="9">
        <v>0</v>
      </c>
      <c r="S250" s="9">
        <v>0</v>
      </c>
      <c r="T250" s="9">
        <v>0</v>
      </c>
      <c r="U250" s="9">
        <f t="shared" si="177"/>
        <v>0</v>
      </c>
      <c r="V250" s="9">
        <v>0</v>
      </c>
      <c r="W250" s="9">
        <v>0</v>
      </c>
      <c r="X250" s="9">
        <v>0</v>
      </c>
      <c r="Y250" s="9">
        <v>0</v>
      </c>
      <c r="Z250" s="9">
        <f t="shared" si="178"/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f t="shared" si="179"/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f>SUM(AK250:AN250)</f>
        <v>0.46113337480800004</v>
      </c>
      <c r="AK250" s="9">
        <f t="shared" si="170"/>
        <v>0</v>
      </c>
      <c r="AL250" s="9">
        <f t="shared" si="171"/>
        <v>0</v>
      </c>
      <c r="AM250" s="9">
        <f t="shared" si="172"/>
        <v>0.46113337480800004</v>
      </c>
      <c r="AN250" s="9">
        <f t="shared" si="173"/>
        <v>0</v>
      </c>
    </row>
    <row r="251" spans="1:40" s="19" customFormat="1" ht="47.25">
      <c r="A251" s="26" t="s">
        <v>108</v>
      </c>
      <c r="B251" s="26" t="s">
        <v>402</v>
      </c>
      <c r="C251" s="26" t="s">
        <v>412</v>
      </c>
      <c r="D251" s="26">
        <v>2018</v>
      </c>
      <c r="E251" s="26">
        <v>2022</v>
      </c>
      <c r="F251" s="10" t="s">
        <v>422</v>
      </c>
      <c r="G251" s="10" t="s">
        <v>422</v>
      </c>
      <c r="H251" s="26" t="s">
        <v>422</v>
      </c>
      <c r="I251" s="13">
        <f t="shared" si="174"/>
        <v>3.5437859999999999</v>
      </c>
      <c r="J251" s="26">
        <v>0</v>
      </c>
      <c r="K251" s="9">
        <f t="shared" si="175"/>
        <v>3.5437859999999999</v>
      </c>
      <c r="L251" s="9">
        <v>0</v>
      </c>
      <c r="M251" s="9">
        <v>0</v>
      </c>
      <c r="N251" s="9">
        <v>3.5437859999999999</v>
      </c>
      <c r="O251" s="9">
        <v>0</v>
      </c>
      <c r="P251" s="9">
        <f t="shared" si="176"/>
        <v>0</v>
      </c>
      <c r="Q251" s="9">
        <v>0</v>
      </c>
      <c r="R251" s="9">
        <v>0</v>
      </c>
      <c r="S251" s="9">
        <v>0</v>
      </c>
      <c r="T251" s="9">
        <v>0</v>
      </c>
      <c r="U251" s="9">
        <f t="shared" si="177"/>
        <v>0</v>
      </c>
      <c r="V251" s="9">
        <v>0</v>
      </c>
      <c r="W251" s="9">
        <v>0</v>
      </c>
      <c r="X251" s="9">
        <v>0</v>
      </c>
      <c r="Y251" s="9">
        <v>0</v>
      </c>
      <c r="Z251" s="9">
        <f t="shared" si="178"/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f t="shared" si="179"/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f t="shared" si="180"/>
        <v>3.5437859999999999</v>
      </c>
      <c r="AK251" s="9">
        <f t="shared" si="170"/>
        <v>0</v>
      </c>
      <c r="AL251" s="9">
        <f t="shared" si="171"/>
        <v>0</v>
      </c>
      <c r="AM251" s="9">
        <f t="shared" si="172"/>
        <v>3.5437859999999999</v>
      </c>
      <c r="AN251" s="9">
        <f t="shared" si="173"/>
        <v>0</v>
      </c>
    </row>
    <row r="252" spans="1:40" s="19" customFormat="1" ht="31.5">
      <c r="A252" s="26" t="s">
        <v>108</v>
      </c>
      <c r="B252" s="26" t="s">
        <v>403</v>
      </c>
      <c r="C252" s="26" t="s">
        <v>413</v>
      </c>
      <c r="D252" s="26">
        <v>2018</v>
      </c>
      <c r="E252" s="26">
        <v>2022</v>
      </c>
      <c r="F252" s="10" t="s">
        <v>422</v>
      </c>
      <c r="G252" s="10" t="s">
        <v>422</v>
      </c>
      <c r="H252" s="26" t="s">
        <v>422</v>
      </c>
      <c r="I252" s="13">
        <f t="shared" si="174"/>
        <v>4.4400000000000004</v>
      </c>
      <c r="J252" s="26">
        <v>0</v>
      </c>
      <c r="K252" s="9">
        <f t="shared" si="175"/>
        <v>4.4400000000000004</v>
      </c>
      <c r="L252" s="9">
        <v>0</v>
      </c>
      <c r="M252" s="9">
        <v>0</v>
      </c>
      <c r="N252" s="9">
        <v>4.4400000000000004</v>
      </c>
      <c r="O252" s="9">
        <v>0</v>
      </c>
      <c r="P252" s="9">
        <f t="shared" si="176"/>
        <v>0</v>
      </c>
      <c r="Q252" s="9">
        <v>0</v>
      </c>
      <c r="R252" s="9">
        <v>0</v>
      </c>
      <c r="S252" s="9">
        <v>0</v>
      </c>
      <c r="T252" s="9">
        <v>0</v>
      </c>
      <c r="U252" s="9">
        <f t="shared" si="177"/>
        <v>0</v>
      </c>
      <c r="V252" s="9">
        <v>0</v>
      </c>
      <c r="W252" s="9">
        <v>0</v>
      </c>
      <c r="X252" s="9">
        <v>0</v>
      </c>
      <c r="Y252" s="9">
        <v>0</v>
      </c>
      <c r="Z252" s="9">
        <f t="shared" si="178"/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f t="shared" si="179"/>
        <v>0</v>
      </c>
      <c r="AF252" s="9">
        <v>0</v>
      </c>
      <c r="AG252" s="9">
        <v>0</v>
      </c>
      <c r="AH252" s="9">
        <v>0</v>
      </c>
      <c r="AI252" s="9">
        <v>0</v>
      </c>
      <c r="AJ252" s="9">
        <f t="shared" si="180"/>
        <v>4.4400000000000004</v>
      </c>
      <c r="AK252" s="9">
        <f t="shared" si="170"/>
        <v>0</v>
      </c>
      <c r="AL252" s="9">
        <f t="shared" si="171"/>
        <v>0</v>
      </c>
      <c r="AM252" s="9">
        <f t="shared" si="172"/>
        <v>4.4400000000000004</v>
      </c>
      <c r="AN252" s="9">
        <f t="shared" si="173"/>
        <v>0</v>
      </c>
    </row>
    <row r="253" spans="1:40" s="19" customFormat="1" ht="47.25">
      <c r="A253" s="26" t="s">
        <v>108</v>
      </c>
      <c r="B253" s="26" t="s">
        <v>404</v>
      </c>
      <c r="C253" s="26" t="s">
        <v>414</v>
      </c>
      <c r="D253" s="26">
        <v>2018</v>
      </c>
      <c r="E253" s="26">
        <v>2022</v>
      </c>
      <c r="F253" s="10" t="s">
        <v>422</v>
      </c>
      <c r="G253" s="10" t="s">
        <v>422</v>
      </c>
      <c r="H253" s="26" t="s">
        <v>422</v>
      </c>
      <c r="I253" s="13">
        <f t="shared" si="174"/>
        <v>2.7930000000000001</v>
      </c>
      <c r="J253" s="26">
        <v>0</v>
      </c>
      <c r="K253" s="9">
        <f t="shared" si="175"/>
        <v>0</v>
      </c>
      <c r="L253" s="9">
        <v>0</v>
      </c>
      <c r="M253" s="9">
        <v>0</v>
      </c>
      <c r="N253" s="9">
        <v>0</v>
      </c>
      <c r="O253" s="9">
        <v>0</v>
      </c>
      <c r="P253" s="9">
        <f t="shared" si="176"/>
        <v>0</v>
      </c>
      <c r="Q253" s="9">
        <v>0</v>
      </c>
      <c r="R253" s="9">
        <v>0</v>
      </c>
      <c r="S253" s="9">
        <v>0</v>
      </c>
      <c r="T253" s="9">
        <v>0</v>
      </c>
      <c r="U253" s="9">
        <f t="shared" si="177"/>
        <v>0</v>
      </c>
      <c r="V253" s="9">
        <v>0</v>
      </c>
      <c r="W253" s="9">
        <v>0</v>
      </c>
      <c r="X253" s="9">
        <v>0</v>
      </c>
      <c r="Y253" s="9">
        <v>0</v>
      </c>
      <c r="Z253" s="9">
        <f t="shared" si="178"/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f t="shared" si="179"/>
        <v>2.7930000000000001</v>
      </c>
      <c r="AF253" s="9">
        <v>0</v>
      </c>
      <c r="AG253" s="9">
        <v>0</v>
      </c>
      <c r="AH253" s="9">
        <v>2.7930000000000001</v>
      </c>
      <c r="AI253" s="9">
        <v>0</v>
      </c>
      <c r="AJ253" s="9">
        <f t="shared" si="180"/>
        <v>2.7930000000000001</v>
      </c>
      <c r="AK253" s="9">
        <f t="shared" si="170"/>
        <v>0</v>
      </c>
      <c r="AL253" s="9">
        <f t="shared" si="171"/>
        <v>0</v>
      </c>
      <c r="AM253" s="9">
        <f t="shared" si="172"/>
        <v>2.7930000000000001</v>
      </c>
      <c r="AN253" s="9">
        <f t="shared" si="173"/>
        <v>0</v>
      </c>
    </row>
    <row r="254" spans="1:40" s="19" customFormat="1" ht="31.5">
      <c r="A254" s="26" t="s">
        <v>108</v>
      </c>
      <c r="B254" s="26" t="s">
        <v>405</v>
      </c>
      <c r="C254" s="26" t="s">
        <v>415</v>
      </c>
      <c r="D254" s="26">
        <v>2018</v>
      </c>
      <c r="E254" s="26">
        <v>2022</v>
      </c>
      <c r="F254" s="10" t="s">
        <v>422</v>
      </c>
      <c r="G254" s="10" t="s">
        <v>422</v>
      </c>
      <c r="H254" s="26" t="s">
        <v>422</v>
      </c>
      <c r="I254" s="13">
        <f t="shared" si="174"/>
        <v>5.8413599999999999</v>
      </c>
      <c r="J254" s="26">
        <v>0</v>
      </c>
      <c r="K254" s="9">
        <f t="shared" si="175"/>
        <v>0</v>
      </c>
      <c r="L254" s="9">
        <v>0</v>
      </c>
      <c r="M254" s="9">
        <v>0</v>
      </c>
      <c r="N254" s="9">
        <v>0</v>
      </c>
      <c r="O254" s="9">
        <v>0</v>
      </c>
      <c r="P254" s="9">
        <f t="shared" si="176"/>
        <v>0</v>
      </c>
      <c r="Q254" s="9">
        <v>0</v>
      </c>
      <c r="R254" s="9">
        <v>0</v>
      </c>
      <c r="S254" s="9">
        <v>0</v>
      </c>
      <c r="T254" s="9">
        <v>0</v>
      </c>
      <c r="U254" s="9">
        <f t="shared" si="177"/>
        <v>5.8413599999999999</v>
      </c>
      <c r="V254" s="9">
        <v>0</v>
      </c>
      <c r="W254" s="9">
        <v>0</v>
      </c>
      <c r="X254" s="9">
        <v>5.8413599999999999</v>
      </c>
      <c r="Y254" s="9">
        <v>0</v>
      </c>
      <c r="Z254" s="9">
        <f t="shared" si="178"/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f t="shared" si="179"/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f t="shared" si="180"/>
        <v>5.8413599999999999</v>
      </c>
      <c r="AK254" s="9">
        <f t="shared" si="170"/>
        <v>0</v>
      </c>
      <c r="AL254" s="9">
        <f t="shared" si="171"/>
        <v>0</v>
      </c>
      <c r="AM254" s="9">
        <f t="shared" si="172"/>
        <v>5.8413599999999999</v>
      </c>
      <c r="AN254" s="9">
        <f t="shared" si="173"/>
        <v>0</v>
      </c>
    </row>
    <row r="255" spans="1:40" s="19" customFormat="1" ht="31.5">
      <c r="A255" s="26" t="s">
        <v>108</v>
      </c>
      <c r="B255" s="26" t="s">
        <v>406</v>
      </c>
      <c r="C255" s="26" t="s">
        <v>416</v>
      </c>
      <c r="D255" s="26">
        <v>2018</v>
      </c>
      <c r="E255" s="26">
        <v>2022</v>
      </c>
      <c r="F255" s="10" t="s">
        <v>422</v>
      </c>
      <c r="G255" s="10" t="s">
        <v>422</v>
      </c>
      <c r="H255" s="26" t="s">
        <v>422</v>
      </c>
      <c r="I255" s="13">
        <f t="shared" si="174"/>
        <v>6.5372159999999999</v>
      </c>
      <c r="J255" s="26">
        <v>0</v>
      </c>
      <c r="K255" s="9">
        <f t="shared" si="175"/>
        <v>0</v>
      </c>
      <c r="L255" s="9">
        <v>0</v>
      </c>
      <c r="M255" s="9">
        <v>0</v>
      </c>
      <c r="N255" s="9">
        <v>0</v>
      </c>
      <c r="O255" s="9">
        <v>0</v>
      </c>
      <c r="P255" s="9">
        <f t="shared" si="176"/>
        <v>0</v>
      </c>
      <c r="Q255" s="9">
        <v>0</v>
      </c>
      <c r="R255" s="9">
        <v>0</v>
      </c>
      <c r="S255" s="9">
        <v>0</v>
      </c>
      <c r="T255" s="9">
        <v>0</v>
      </c>
      <c r="U255" s="9">
        <f t="shared" si="177"/>
        <v>0</v>
      </c>
      <c r="V255" s="9">
        <v>0</v>
      </c>
      <c r="W255" s="9">
        <v>0</v>
      </c>
      <c r="X255" s="9">
        <v>0</v>
      </c>
      <c r="Y255" s="9">
        <v>0</v>
      </c>
      <c r="Z255" s="9">
        <f t="shared" si="178"/>
        <v>6.5372159999999999</v>
      </c>
      <c r="AA255" s="9">
        <v>0</v>
      </c>
      <c r="AB255" s="9">
        <v>0</v>
      </c>
      <c r="AC255" s="9">
        <v>6.5372159999999999</v>
      </c>
      <c r="AD255" s="9">
        <v>0</v>
      </c>
      <c r="AE255" s="9">
        <f t="shared" si="179"/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f t="shared" si="180"/>
        <v>6.5372159999999999</v>
      </c>
      <c r="AK255" s="9">
        <f t="shared" si="170"/>
        <v>0</v>
      </c>
      <c r="AL255" s="9">
        <f t="shared" si="171"/>
        <v>0</v>
      </c>
      <c r="AM255" s="9">
        <f t="shared" si="172"/>
        <v>6.5372159999999999</v>
      </c>
      <c r="AN255" s="9">
        <f t="shared" si="173"/>
        <v>0</v>
      </c>
    </row>
    <row r="256" spans="1:40" s="19" customFormat="1" ht="47.25">
      <c r="A256" s="26" t="s">
        <v>108</v>
      </c>
      <c r="B256" s="26" t="s">
        <v>407</v>
      </c>
      <c r="C256" s="26" t="s">
        <v>417</v>
      </c>
      <c r="D256" s="26">
        <v>2018</v>
      </c>
      <c r="E256" s="26">
        <v>2022</v>
      </c>
      <c r="F256" s="10" t="s">
        <v>422</v>
      </c>
      <c r="G256" s="10" t="s">
        <v>422</v>
      </c>
      <c r="H256" s="26" t="s">
        <v>422</v>
      </c>
      <c r="I256" s="13">
        <f t="shared" si="174"/>
        <v>1.4297599999999999</v>
      </c>
      <c r="J256" s="26">
        <v>0</v>
      </c>
      <c r="K256" s="9">
        <f t="shared" si="175"/>
        <v>0</v>
      </c>
      <c r="L256" s="9">
        <v>0</v>
      </c>
      <c r="M256" s="9">
        <v>0</v>
      </c>
      <c r="N256" s="9">
        <v>0</v>
      </c>
      <c r="O256" s="9">
        <v>0</v>
      </c>
      <c r="P256" s="9">
        <f t="shared" si="176"/>
        <v>0</v>
      </c>
      <c r="Q256" s="9">
        <v>0</v>
      </c>
      <c r="R256" s="9">
        <v>0</v>
      </c>
      <c r="S256" s="9">
        <v>0</v>
      </c>
      <c r="T256" s="9">
        <v>0</v>
      </c>
      <c r="U256" s="9">
        <f t="shared" si="177"/>
        <v>0</v>
      </c>
      <c r="V256" s="9">
        <v>0</v>
      </c>
      <c r="W256" s="9">
        <v>0</v>
      </c>
      <c r="X256" s="9">
        <v>0</v>
      </c>
      <c r="Y256" s="9">
        <v>0</v>
      </c>
      <c r="Z256" s="9">
        <f t="shared" si="178"/>
        <v>1.4297599999999999</v>
      </c>
      <c r="AA256" s="9">
        <v>0</v>
      </c>
      <c r="AB256" s="9">
        <v>0</v>
      </c>
      <c r="AC256" s="9">
        <v>1.4297599999999999</v>
      </c>
      <c r="AD256" s="9">
        <v>0</v>
      </c>
      <c r="AE256" s="9">
        <f t="shared" si="179"/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f t="shared" si="180"/>
        <v>1.4297599999999999</v>
      </c>
      <c r="AK256" s="9">
        <f t="shared" si="170"/>
        <v>0</v>
      </c>
      <c r="AL256" s="9">
        <f t="shared" si="171"/>
        <v>0</v>
      </c>
      <c r="AM256" s="9">
        <f t="shared" si="172"/>
        <v>1.4297599999999999</v>
      </c>
      <c r="AN256" s="9">
        <f t="shared" si="173"/>
        <v>0</v>
      </c>
    </row>
    <row r="257" spans="1:40" s="19" customFormat="1" ht="78.75">
      <c r="A257" s="26" t="s">
        <v>108</v>
      </c>
      <c r="B257" s="26" t="s">
        <v>408</v>
      </c>
      <c r="C257" s="26" t="s">
        <v>418</v>
      </c>
      <c r="D257" s="26">
        <v>2018</v>
      </c>
      <c r="E257" s="26">
        <v>2022</v>
      </c>
      <c r="F257" s="10" t="s">
        <v>422</v>
      </c>
      <c r="G257" s="10" t="s">
        <v>422</v>
      </c>
      <c r="H257" s="26" t="s">
        <v>422</v>
      </c>
      <c r="I257" s="13">
        <f t="shared" si="174"/>
        <v>11.161815900000001</v>
      </c>
      <c r="J257" s="26">
        <v>0</v>
      </c>
      <c r="K257" s="9">
        <f t="shared" si="175"/>
        <v>11.161815900000001</v>
      </c>
      <c r="L257" s="9">
        <v>0</v>
      </c>
      <c r="M257" s="9">
        <v>0</v>
      </c>
      <c r="N257" s="9">
        <v>11.161815900000001</v>
      </c>
      <c r="O257" s="9">
        <v>0</v>
      </c>
      <c r="P257" s="9">
        <f t="shared" si="176"/>
        <v>0</v>
      </c>
      <c r="Q257" s="9">
        <v>0</v>
      </c>
      <c r="R257" s="9">
        <v>0</v>
      </c>
      <c r="S257" s="9">
        <v>0</v>
      </c>
      <c r="T257" s="9">
        <v>0</v>
      </c>
      <c r="U257" s="9">
        <f t="shared" si="177"/>
        <v>0</v>
      </c>
      <c r="V257" s="9">
        <v>0</v>
      </c>
      <c r="W257" s="9">
        <v>0</v>
      </c>
      <c r="X257" s="9">
        <v>0</v>
      </c>
      <c r="Y257" s="9">
        <v>0</v>
      </c>
      <c r="Z257" s="9">
        <f t="shared" si="178"/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f t="shared" si="179"/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f t="shared" si="180"/>
        <v>11.161815900000001</v>
      </c>
      <c r="AK257" s="9">
        <f t="shared" si="170"/>
        <v>0</v>
      </c>
      <c r="AL257" s="9">
        <f t="shared" si="171"/>
        <v>0</v>
      </c>
      <c r="AM257" s="9">
        <f t="shared" si="172"/>
        <v>11.161815900000001</v>
      </c>
      <c r="AN257" s="9">
        <f t="shared" si="173"/>
        <v>0</v>
      </c>
    </row>
    <row r="258" spans="1:40" s="19" customFormat="1" ht="63">
      <c r="A258" s="26" t="s">
        <v>108</v>
      </c>
      <c r="B258" s="26" t="s">
        <v>409</v>
      </c>
      <c r="C258" s="26" t="s">
        <v>419</v>
      </c>
      <c r="D258" s="26">
        <v>2018</v>
      </c>
      <c r="E258" s="26">
        <v>2022</v>
      </c>
      <c r="F258" s="10" t="s">
        <v>422</v>
      </c>
      <c r="G258" s="10" t="s">
        <v>422</v>
      </c>
      <c r="H258" s="26" t="s">
        <v>422</v>
      </c>
      <c r="I258" s="13">
        <f t="shared" si="174"/>
        <v>3.0731365658880003</v>
      </c>
      <c r="J258" s="26">
        <v>0</v>
      </c>
      <c r="K258" s="9">
        <f t="shared" si="175"/>
        <v>3.0731365658880003</v>
      </c>
      <c r="L258" s="9">
        <v>0</v>
      </c>
      <c r="M258" s="9">
        <v>0</v>
      </c>
      <c r="N258" s="9">
        <v>3.0731365658880003</v>
      </c>
      <c r="O258" s="9">
        <v>0</v>
      </c>
      <c r="P258" s="9">
        <f t="shared" si="176"/>
        <v>0</v>
      </c>
      <c r="Q258" s="9">
        <v>0</v>
      </c>
      <c r="R258" s="9">
        <v>0</v>
      </c>
      <c r="S258" s="9">
        <v>0</v>
      </c>
      <c r="T258" s="9">
        <v>0</v>
      </c>
      <c r="U258" s="9">
        <f t="shared" si="177"/>
        <v>0</v>
      </c>
      <c r="V258" s="9">
        <v>0</v>
      </c>
      <c r="W258" s="9">
        <v>0</v>
      </c>
      <c r="X258" s="9">
        <v>0</v>
      </c>
      <c r="Y258" s="9">
        <v>0</v>
      </c>
      <c r="Z258" s="9">
        <f t="shared" si="178"/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f t="shared" si="179"/>
        <v>0</v>
      </c>
      <c r="AF258" s="9">
        <v>0</v>
      </c>
      <c r="AG258" s="9">
        <v>0</v>
      </c>
      <c r="AH258" s="9">
        <v>0</v>
      </c>
      <c r="AI258" s="9">
        <v>0</v>
      </c>
      <c r="AJ258" s="9">
        <f t="shared" si="180"/>
        <v>3.0731365658880003</v>
      </c>
      <c r="AK258" s="9">
        <f t="shared" si="170"/>
        <v>0</v>
      </c>
      <c r="AL258" s="9">
        <f t="shared" si="171"/>
        <v>0</v>
      </c>
      <c r="AM258" s="9">
        <f t="shared" si="172"/>
        <v>3.0731365658880003</v>
      </c>
      <c r="AN258" s="9">
        <f t="shared" si="173"/>
        <v>0</v>
      </c>
    </row>
    <row r="259" spans="1:40" s="21" customFormat="1" ht="78.75">
      <c r="A259" s="26" t="s">
        <v>108</v>
      </c>
      <c r="B259" s="26" t="s">
        <v>410</v>
      </c>
      <c r="C259" s="26" t="s">
        <v>420</v>
      </c>
      <c r="D259" s="26">
        <v>2018</v>
      </c>
      <c r="E259" s="26">
        <v>2022</v>
      </c>
      <c r="F259" s="10" t="s">
        <v>422</v>
      </c>
      <c r="G259" s="10" t="s">
        <v>422</v>
      </c>
      <c r="H259" s="26" t="s">
        <v>422</v>
      </c>
      <c r="I259" s="13">
        <f t="shared" ref="I259:I260" si="188">AJ259</f>
        <v>1.9104120000000002</v>
      </c>
      <c r="J259" s="26">
        <v>0</v>
      </c>
      <c r="K259" s="9">
        <f t="shared" ref="K259:K260" si="189">SUM(L259:O259)</f>
        <v>0</v>
      </c>
      <c r="L259" s="9">
        <v>0</v>
      </c>
      <c r="M259" s="9">
        <v>0</v>
      </c>
      <c r="N259" s="9">
        <v>0</v>
      </c>
      <c r="O259" s="9">
        <v>0</v>
      </c>
      <c r="P259" s="9">
        <f t="shared" ref="P259:P260" si="190">SUM(Q259:T259)</f>
        <v>0</v>
      </c>
      <c r="Q259" s="9">
        <v>0</v>
      </c>
      <c r="R259" s="9">
        <v>0</v>
      </c>
      <c r="S259" s="9">
        <v>0</v>
      </c>
      <c r="T259" s="9">
        <v>0</v>
      </c>
      <c r="U259" s="9">
        <f t="shared" ref="U259:U260" si="191">SUM(V259:Y259)</f>
        <v>0</v>
      </c>
      <c r="V259" s="9">
        <v>0</v>
      </c>
      <c r="W259" s="9">
        <v>0</v>
      </c>
      <c r="X259" s="9">
        <v>0</v>
      </c>
      <c r="Y259" s="9">
        <v>0</v>
      </c>
      <c r="Z259" s="9">
        <f t="shared" ref="Z259:Z260" si="192">SUM(AA259:AD259)</f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f t="shared" ref="AE259:AE260" si="193">SUM(AF259:AI259)</f>
        <v>1.9104120000000002</v>
      </c>
      <c r="AF259" s="9">
        <v>0</v>
      </c>
      <c r="AG259" s="9">
        <v>0</v>
      </c>
      <c r="AH259" s="9">
        <v>1.9104120000000002</v>
      </c>
      <c r="AI259" s="9">
        <v>0</v>
      </c>
      <c r="AJ259" s="9">
        <f t="shared" ref="AJ259:AJ260" si="194">SUM(AK259:AN259)</f>
        <v>1.9104120000000002</v>
      </c>
      <c r="AK259" s="9">
        <f t="shared" si="170"/>
        <v>0</v>
      </c>
      <c r="AL259" s="9">
        <f t="shared" si="171"/>
        <v>0</v>
      </c>
      <c r="AM259" s="9">
        <f t="shared" si="172"/>
        <v>1.9104120000000002</v>
      </c>
      <c r="AN259" s="9">
        <f t="shared" si="173"/>
        <v>0</v>
      </c>
    </row>
    <row r="260" spans="1:40" s="21" customFormat="1" ht="78.75">
      <c r="A260" s="26" t="s">
        <v>108</v>
      </c>
      <c r="B260" s="26" t="s">
        <v>411</v>
      </c>
      <c r="C260" s="26" t="s">
        <v>421</v>
      </c>
      <c r="D260" s="26">
        <v>2018</v>
      </c>
      <c r="E260" s="26">
        <v>2022</v>
      </c>
      <c r="F260" s="10" t="s">
        <v>422</v>
      </c>
      <c r="G260" s="10" t="s">
        <v>422</v>
      </c>
      <c r="H260" s="26" t="s">
        <v>422</v>
      </c>
      <c r="I260" s="13">
        <f t="shared" si="188"/>
        <v>2.3349480000000002</v>
      </c>
      <c r="J260" s="26">
        <v>0</v>
      </c>
      <c r="K260" s="9">
        <f t="shared" si="189"/>
        <v>0</v>
      </c>
      <c r="L260" s="9">
        <v>0</v>
      </c>
      <c r="M260" s="9">
        <v>0</v>
      </c>
      <c r="N260" s="9">
        <v>0</v>
      </c>
      <c r="O260" s="9">
        <v>0</v>
      </c>
      <c r="P260" s="9">
        <f t="shared" si="190"/>
        <v>0</v>
      </c>
      <c r="Q260" s="9">
        <v>0</v>
      </c>
      <c r="R260" s="9">
        <v>0</v>
      </c>
      <c r="S260" s="9">
        <v>0</v>
      </c>
      <c r="T260" s="9">
        <v>0</v>
      </c>
      <c r="U260" s="9">
        <f t="shared" si="191"/>
        <v>0</v>
      </c>
      <c r="V260" s="9">
        <v>0</v>
      </c>
      <c r="W260" s="9">
        <v>0</v>
      </c>
      <c r="X260" s="9">
        <v>0</v>
      </c>
      <c r="Y260" s="9">
        <v>0</v>
      </c>
      <c r="Z260" s="9">
        <f t="shared" si="192"/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f t="shared" si="193"/>
        <v>2.3349480000000002</v>
      </c>
      <c r="AF260" s="9">
        <v>0</v>
      </c>
      <c r="AG260" s="9">
        <v>0</v>
      </c>
      <c r="AH260" s="9">
        <v>2.3349480000000002</v>
      </c>
      <c r="AI260" s="9">
        <v>0</v>
      </c>
      <c r="AJ260" s="9">
        <f t="shared" si="194"/>
        <v>2.3349480000000002</v>
      </c>
      <c r="AK260" s="9">
        <f t="shared" si="170"/>
        <v>0</v>
      </c>
      <c r="AL260" s="9">
        <f t="shared" si="171"/>
        <v>0</v>
      </c>
      <c r="AM260" s="9">
        <f t="shared" si="172"/>
        <v>2.3349480000000002</v>
      </c>
      <c r="AN260" s="9">
        <f t="shared" si="173"/>
        <v>0</v>
      </c>
    </row>
    <row r="261" spans="1:40" s="61" customFormat="1" ht="47.25">
      <c r="A261" s="57" t="s">
        <v>108</v>
      </c>
      <c r="B261" s="57" t="s">
        <v>433</v>
      </c>
      <c r="C261" s="57" t="s">
        <v>435</v>
      </c>
      <c r="D261" s="57">
        <v>2018</v>
      </c>
      <c r="E261" s="57">
        <v>2022</v>
      </c>
      <c r="F261" s="58" t="s">
        <v>422</v>
      </c>
      <c r="G261" s="58" t="s">
        <v>422</v>
      </c>
      <c r="H261" s="57" t="s">
        <v>422</v>
      </c>
      <c r="I261" s="59">
        <f t="shared" si="174"/>
        <v>1.1100000000000001</v>
      </c>
      <c r="J261" s="57">
        <v>0</v>
      </c>
      <c r="K261" s="60">
        <f t="shared" si="175"/>
        <v>1.1100000000000001</v>
      </c>
      <c r="L261" s="60">
        <v>0</v>
      </c>
      <c r="M261" s="60">
        <v>0</v>
      </c>
      <c r="N261" s="60">
        <v>1.1100000000000001</v>
      </c>
      <c r="O261" s="60">
        <v>0</v>
      </c>
      <c r="P261" s="60">
        <f t="shared" si="176"/>
        <v>0</v>
      </c>
      <c r="Q261" s="60">
        <v>0</v>
      </c>
      <c r="R261" s="60">
        <v>0</v>
      </c>
      <c r="S261" s="60">
        <v>0</v>
      </c>
      <c r="T261" s="60">
        <v>0</v>
      </c>
      <c r="U261" s="60">
        <f t="shared" si="177"/>
        <v>0</v>
      </c>
      <c r="V261" s="60">
        <v>0</v>
      </c>
      <c r="W261" s="60">
        <v>0</v>
      </c>
      <c r="X261" s="60">
        <v>0</v>
      </c>
      <c r="Y261" s="60">
        <v>0</v>
      </c>
      <c r="Z261" s="60">
        <f t="shared" si="178"/>
        <v>0</v>
      </c>
      <c r="AA261" s="60">
        <v>0</v>
      </c>
      <c r="AB261" s="60">
        <v>0</v>
      </c>
      <c r="AC261" s="60">
        <v>0</v>
      </c>
      <c r="AD261" s="60">
        <v>0</v>
      </c>
      <c r="AE261" s="60">
        <f t="shared" si="179"/>
        <v>0</v>
      </c>
      <c r="AF261" s="60">
        <v>0</v>
      </c>
      <c r="AG261" s="60">
        <v>0</v>
      </c>
      <c r="AH261" s="60">
        <v>0</v>
      </c>
      <c r="AI261" s="60">
        <v>0</v>
      </c>
      <c r="AJ261" s="60">
        <f t="shared" si="180"/>
        <v>1.1100000000000001</v>
      </c>
      <c r="AK261" s="60">
        <f t="shared" si="170"/>
        <v>0</v>
      </c>
      <c r="AL261" s="60">
        <f t="shared" si="171"/>
        <v>0</v>
      </c>
      <c r="AM261" s="60">
        <f t="shared" si="172"/>
        <v>1.1100000000000001</v>
      </c>
      <c r="AN261" s="60">
        <f t="shared" si="173"/>
        <v>0</v>
      </c>
    </row>
    <row r="262" spans="1:40" s="61" customFormat="1" ht="31.5">
      <c r="A262" s="57" t="s">
        <v>108</v>
      </c>
      <c r="B262" s="57" t="s">
        <v>434</v>
      </c>
      <c r="C262" s="57" t="s">
        <v>436</v>
      </c>
      <c r="D262" s="57">
        <v>2018</v>
      </c>
      <c r="E262" s="57">
        <v>2022</v>
      </c>
      <c r="F262" s="58" t="s">
        <v>422</v>
      </c>
      <c r="G262" s="58" t="s">
        <v>422</v>
      </c>
      <c r="H262" s="57" t="s">
        <v>422</v>
      </c>
      <c r="I262" s="59">
        <f t="shared" si="174"/>
        <v>32.291999999999994</v>
      </c>
      <c r="J262" s="57">
        <v>0</v>
      </c>
      <c r="K262" s="60">
        <f t="shared" si="175"/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f t="shared" si="176"/>
        <v>32.291999999999994</v>
      </c>
      <c r="Q262" s="60">
        <v>0</v>
      </c>
      <c r="R262" s="60">
        <v>0</v>
      </c>
      <c r="S262" s="60">
        <v>32.291999999999994</v>
      </c>
      <c r="T262" s="60">
        <v>0</v>
      </c>
      <c r="U262" s="60">
        <f t="shared" si="177"/>
        <v>0</v>
      </c>
      <c r="V262" s="60">
        <v>0</v>
      </c>
      <c r="W262" s="60">
        <v>0</v>
      </c>
      <c r="X262" s="60">
        <v>0</v>
      </c>
      <c r="Y262" s="60">
        <v>0</v>
      </c>
      <c r="Z262" s="60">
        <f t="shared" si="178"/>
        <v>0</v>
      </c>
      <c r="AA262" s="60">
        <v>0</v>
      </c>
      <c r="AB262" s="60">
        <v>0</v>
      </c>
      <c r="AC262" s="60">
        <v>0</v>
      </c>
      <c r="AD262" s="60">
        <v>0</v>
      </c>
      <c r="AE262" s="60">
        <f t="shared" si="179"/>
        <v>0</v>
      </c>
      <c r="AF262" s="60">
        <v>0</v>
      </c>
      <c r="AG262" s="60">
        <v>0</v>
      </c>
      <c r="AH262" s="60">
        <v>0</v>
      </c>
      <c r="AI262" s="60">
        <v>0</v>
      </c>
      <c r="AJ262" s="60">
        <f t="shared" si="180"/>
        <v>32.291999999999994</v>
      </c>
      <c r="AK262" s="60">
        <f t="shared" si="170"/>
        <v>0</v>
      </c>
      <c r="AL262" s="60">
        <f t="shared" si="171"/>
        <v>0</v>
      </c>
      <c r="AM262" s="60">
        <f t="shared" si="172"/>
        <v>32.291999999999994</v>
      </c>
      <c r="AN262" s="60">
        <f t="shared" si="173"/>
        <v>0</v>
      </c>
    </row>
    <row r="263" spans="1:40" s="18" customFormat="1" ht="47.25">
      <c r="A263" s="26" t="s">
        <v>110</v>
      </c>
      <c r="B263" s="26" t="s">
        <v>111</v>
      </c>
      <c r="C263" s="26" t="s">
        <v>23</v>
      </c>
      <c r="D263" s="26" t="s">
        <v>422</v>
      </c>
      <c r="E263" s="26" t="s">
        <v>422</v>
      </c>
      <c r="F263" s="26" t="s">
        <v>422</v>
      </c>
      <c r="G263" s="26" t="s">
        <v>422</v>
      </c>
      <c r="H263" s="26" t="s">
        <v>422</v>
      </c>
      <c r="I263" s="35">
        <v>0</v>
      </c>
      <c r="J263" s="26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  <c r="AG263" s="9">
        <v>0</v>
      </c>
      <c r="AH263" s="9">
        <v>0</v>
      </c>
      <c r="AI263" s="9">
        <v>0</v>
      </c>
      <c r="AJ263" s="9">
        <f t="shared" si="180"/>
        <v>0</v>
      </c>
      <c r="AK263" s="9">
        <f t="shared" si="170"/>
        <v>0</v>
      </c>
      <c r="AL263" s="9">
        <f t="shared" si="171"/>
        <v>0</v>
      </c>
      <c r="AM263" s="9">
        <f t="shared" si="172"/>
        <v>0</v>
      </c>
      <c r="AN263" s="9">
        <f t="shared" si="173"/>
        <v>0</v>
      </c>
    </row>
    <row r="264" spans="1:40" s="18" customFormat="1" ht="47.25">
      <c r="A264" s="26" t="s">
        <v>112</v>
      </c>
      <c r="B264" s="26" t="s">
        <v>113</v>
      </c>
      <c r="C264" s="26" t="s">
        <v>23</v>
      </c>
      <c r="D264" s="26" t="s">
        <v>422</v>
      </c>
      <c r="E264" s="26" t="s">
        <v>422</v>
      </c>
      <c r="F264" s="26" t="s">
        <v>422</v>
      </c>
      <c r="G264" s="26" t="s">
        <v>422</v>
      </c>
      <c r="H264" s="26" t="s">
        <v>422</v>
      </c>
      <c r="I264" s="35">
        <v>0</v>
      </c>
      <c r="J264" s="26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  <c r="AG264" s="9">
        <v>0</v>
      </c>
      <c r="AH264" s="9">
        <v>0</v>
      </c>
      <c r="AI264" s="9">
        <v>0</v>
      </c>
      <c r="AJ264" s="9">
        <f t="shared" si="180"/>
        <v>0</v>
      </c>
      <c r="AK264" s="9">
        <f t="shared" si="170"/>
        <v>0</v>
      </c>
      <c r="AL264" s="9">
        <f t="shared" si="171"/>
        <v>0</v>
      </c>
      <c r="AM264" s="9">
        <f t="shared" si="172"/>
        <v>0</v>
      </c>
      <c r="AN264" s="9">
        <f t="shared" si="173"/>
        <v>0</v>
      </c>
    </row>
    <row r="265" spans="1:40" s="21" customFormat="1" ht="31.5">
      <c r="A265" s="26" t="s">
        <v>114</v>
      </c>
      <c r="B265" s="26" t="s">
        <v>115</v>
      </c>
      <c r="C265" s="26" t="s">
        <v>23</v>
      </c>
      <c r="D265" s="26">
        <v>2018</v>
      </c>
      <c r="E265" s="26">
        <v>2022</v>
      </c>
      <c r="F265" s="26" t="s">
        <v>422</v>
      </c>
      <c r="G265" s="26" t="s">
        <v>422</v>
      </c>
      <c r="H265" s="26" t="s">
        <v>422</v>
      </c>
      <c r="I265" s="35">
        <f t="shared" ref="I265" si="195">SUM(I266:I276)</f>
        <v>94.230999999999995</v>
      </c>
      <c r="J265" s="26">
        <v>0</v>
      </c>
      <c r="K265" s="9">
        <f>SUM(L265:O265)</f>
        <v>17.316000000000003</v>
      </c>
      <c r="L265" s="9">
        <f>SUM(L266:L276)</f>
        <v>0</v>
      </c>
      <c r="M265" s="9">
        <f t="shared" ref="M265:N265" si="196">SUM(M266:M276)</f>
        <v>0</v>
      </c>
      <c r="N265" s="9">
        <f t="shared" si="196"/>
        <v>17.316000000000003</v>
      </c>
      <c r="O265" s="9">
        <f>SUM(O266:O276)</f>
        <v>0</v>
      </c>
      <c r="P265" s="9">
        <f>SUM(Q265:T265)</f>
        <v>17.549999999999997</v>
      </c>
      <c r="Q265" s="9">
        <f>SUM(Q266:Q276)</f>
        <v>0</v>
      </c>
      <c r="R265" s="9">
        <f t="shared" ref="R265" si="197">SUM(R266:R276)</f>
        <v>0</v>
      </c>
      <c r="S265" s="9">
        <f t="shared" ref="S265" si="198">SUM(S266:S276)</f>
        <v>17.549999999999997</v>
      </c>
      <c r="T265" s="9">
        <f>SUM(T266:T276)</f>
        <v>0</v>
      </c>
      <c r="U265" s="9">
        <f>SUM(V265:Y265)</f>
        <v>18.91</v>
      </c>
      <c r="V265" s="9">
        <f>SUM(V266:V276)</f>
        <v>0</v>
      </c>
      <c r="W265" s="9">
        <f t="shared" ref="W265" si="199">SUM(W266:W276)</f>
        <v>0</v>
      </c>
      <c r="X265" s="9">
        <f t="shared" ref="X265" si="200">SUM(X266:X276)</f>
        <v>18.91</v>
      </c>
      <c r="Y265" s="9">
        <f>SUM(Y266:Y276)</f>
        <v>0</v>
      </c>
      <c r="Z265" s="9">
        <f>SUM(AA265:AD265)</f>
        <v>19.84</v>
      </c>
      <c r="AA265" s="9">
        <f>SUM(AA266:AA276)</f>
        <v>0</v>
      </c>
      <c r="AB265" s="9">
        <f t="shared" ref="AB265" si="201">SUM(AB266:AB276)</f>
        <v>0</v>
      </c>
      <c r="AC265" s="9">
        <f t="shared" ref="AC265" si="202">SUM(AC266:AC276)</f>
        <v>19.84</v>
      </c>
      <c r="AD265" s="9">
        <f>SUM(AD266:AD276)</f>
        <v>0</v>
      </c>
      <c r="AE265" s="9">
        <f>SUM(AF265:AI265)</f>
        <v>20.614999999999998</v>
      </c>
      <c r="AF265" s="9">
        <f>SUM(AF266:AF276)</f>
        <v>0</v>
      </c>
      <c r="AG265" s="9">
        <f t="shared" ref="AG265" si="203">SUM(AG266:AG276)</f>
        <v>0</v>
      </c>
      <c r="AH265" s="9">
        <f t="shared" ref="AH265" si="204">SUM(AH266:AH276)</f>
        <v>20.614999999999998</v>
      </c>
      <c r="AI265" s="9">
        <f>SUM(AI266:AI276)</f>
        <v>0</v>
      </c>
      <c r="AJ265" s="9">
        <f t="shared" ref="AJ265:AJ272" si="205">SUM(AK265:AN265)</f>
        <v>94.230999999999995</v>
      </c>
      <c r="AK265" s="9">
        <f t="shared" si="170"/>
        <v>0</v>
      </c>
      <c r="AL265" s="9">
        <f t="shared" si="171"/>
        <v>0</v>
      </c>
      <c r="AM265" s="9">
        <f t="shared" si="172"/>
        <v>94.230999999999995</v>
      </c>
      <c r="AN265" s="9">
        <f t="shared" si="173"/>
        <v>0</v>
      </c>
    </row>
    <row r="266" spans="1:40" s="21" customFormat="1" ht="47.25">
      <c r="A266" s="26" t="s">
        <v>114</v>
      </c>
      <c r="B266" s="35" t="s">
        <v>562</v>
      </c>
      <c r="C266" s="26" t="s">
        <v>437</v>
      </c>
      <c r="D266" s="26">
        <v>2018</v>
      </c>
      <c r="E266" s="26">
        <v>2022</v>
      </c>
      <c r="F266" s="26" t="s">
        <v>422</v>
      </c>
      <c r="G266" s="26" t="s">
        <v>422</v>
      </c>
      <c r="H266" s="26" t="s">
        <v>422</v>
      </c>
      <c r="I266" s="35">
        <f t="shared" ref="I266:I276" si="206">AJ266</f>
        <v>10.907999999999999</v>
      </c>
      <c r="J266" s="26">
        <v>0</v>
      </c>
      <c r="K266" s="9">
        <v>0</v>
      </c>
      <c r="L266" s="9">
        <v>0</v>
      </c>
      <c r="M266" s="9">
        <v>0</v>
      </c>
      <c r="N266" s="9">
        <v>0.99900000000000011</v>
      </c>
      <c r="O266" s="9">
        <v>0</v>
      </c>
      <c r="P266" s="9">
        <v>0</v>
      </c>
      <c r="Q266" s="9">
        <v>0</v>
      </c>
      <c r="R266" s="9">
        <v>0</v>
      </c>
      <c r="S266" s="9">
        <v>5.2649999999999997</v>
      </c>
      <c r="T266" s="9">
        <v>0</v>
      </c>
      <c r="U266" s="9">
        <v>0</v>
      </c>
      <c r="V266" s="9">
        <v>0</v>
      </c>
      <c r="W266" s="9">
        <v>0</v>
      </c>
      <c r="X266" s="9">
        <v>1.0980000000000001</v>
      </c>
      <c r="Y266" s="9">
        <v>0</v>
      </c>
      <c r="Z266" s="9">
        <v>0</v>
      </c>
      <c r="AA266" s="9">
        <v>0</v>
      </c>
      <c r="AB266" s="9">
        <v>0</v>
      </c>
      <c r="AC266" s="9">
        <v>1.1519999999999999</v>
      </c>
      <c r="AD266" s="9">
        <v>0</v>
      </c>
      <c r="AE266" s="9">
        <v>0</v>
      </c>
      <c r="AF266" s="9">
        <v>0</v>
      </c>
      <c r="AG266" s="9">
        <v>0</v>
      </c>
      <c r="AH266" s="9">
        <v>2.3940000000000001</v>
      </c>
      <c r="AI266" s="9">
        <v>0</v>
      </c>
      <c r="AJ266" s="9">
        <f t="shared" ref="AJ266:AJ271" si="207">SUM(AK266:AN266)</f>
        <v>10.907999999999999</v>
      </c>
      <c r="AK266" s="9">
        <f t="shared" si="170"/>
        <v>0</v>
      </c>
      <c r="AL266" s="9">
        <f t="shared" si="171"/>
        <v>0</v>
      </c>
      <c r="AM266" s="9">
        <f t="shared" si="172"/>
        <v>10.907999999999999</v>
      </c>
      <c r="AN266" s="9">
        <f t="shared" si="173"/>
        <v>0</v>
      </c>
    </row>
    <row r="267" spans="1:40" s="21" customFormat="1" ht="31.5">
      <c r="A267" s="26" t="s">
        <v>114</v>
      </c>
      <c r="B267" s="35" t="s">
        <v>563</v>
      </c>
      <c r="C267" s="26" t="s">
        <v>438</v>
      </c>
      <c r="D267" s="26">
        <v>2018</v>
      </c>
      <c r="E267" s="26">
        <v>2022</v>
      </c>
      <c r="F267" s="26" t="s">
        <v>422</v>
      </c>
      <c r="G267" s="26" t="s">
        <v>422</v>
      </c>
      <c r="H267" s="26" t="s">
        <v>422</v>
      </c>
      <c r="I267" s="35">
        <f t="shared" si="206"/>
        <v>16.175000000000001</v>
      </c>
      <c r="J267" s="26">
        <v>0</v>
      </c>
      <c r="K267" s="9">
        <v>0</v>
      </c>
      <c r="L267" s="9">
        <v>0</v>
      </c>
      <c r="M267" s="9">
        <v>0</v>
      </c>
      <c r="N267" s="9">
        <v>7.2150000000000007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8.9600000000000009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f t="shared" ref="AJ267:AJ268" si="208">SUM(AK267:AN267)</f>
        <v>16.175000000000001</v>
      </c>
      <c r="AK267" s="9">
        <f t="shared" si="170"/>
        <v>0</v>
      </c>
      <c r="AL267" s="9">
        <f t="shared" si="171"/>
        <v>0</v>
      </c>
      <c r="AM267" s="9">
        <f t="shared" si="172"/>
        <v>16.175000000000001</v>
      </c>
      <c r="AN267" s="9">
        <f t="shared" si="173"/>
        <v>0</v>
      </c>
    </row>
    <row r="268" spans="1:40" s="21" customFormat="1" ht="31.5">
      <c r="A268" s="26" t="s">
        <v>114</v>
      </c>
      <c r="B268" s="35" t="s">
        <v>564</v>
      </c>
      <c r="C268" s="26" t="s">
        <v>439</v>
      </c>
      <c r="D268" s="26">
        <v>2018</v>
      </c>
      <c r="E268" s="26">
        <v>2022</v>
      </c>
      <c r="F268" s="26" t="s">
        <v>422</v>
      </c>
      <c r="G268" s="26" t="s">
        <v>422</v>
      </c>
      <c r="H268" s="26" t="s">
        <v>422</v>
      </c>
      <c r="I268" s="35">
        <f t="shared" si="206"/>
        <v>4.0369999999999999</v>
      </c>
      <c r="J268" s="26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1.2869999999999999</v>
      </c>
      <c r="T268" s="9">
        <v>0</v>
      </c>
      <c r="U268" s="9">
        <v>0</v>
      </c>
      <c r="V268" s="9">
        <v>0</v>
      </c>
      <c r="W268" s="9">
        <v>0</v>
      </c>
      <c r="X268" s="9">
        <v>1.3420000000000001</v>
      </c>
      <c r="Y268" s="9">
        <v>0</v>
      </c>
      <c r="Z268" s="9">
        <v>0</v>
      </c>
      <c r="AA268" s="9">
        <v>0</v>
      </c>
      <c r="AB268" s="9">
        <v>0</v>
      </c>
      <c r="AC268" s="9">
        <v>1.4079999999999999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f t="shared" si="208"/>
        <v>4.0369999999999999</v>
      </c>
      <c r="AK268" s="9">
        <f t="shared" si="170"/>
        <v>0</v>
      </c>
      <c r="AL268" s="9">
        <f t="shared" si="171"/>
        <v>0</v>
      </c>
      <c r="AM268" s="9">
        <f t="shared" si="172"/>
        <v>4.0369999999999999</v>
      </c>
      <c r="AN268" s="9">
        <f t="shared" si="173"/>
        <v>0</v>
      </c>
    </row>
    <row r="269" spans="1:40" s="21" customFormat="1">
      <c r="A269" s="26" t="s">
        <v>114</v>
      </c>
      <c r="B269" s="35" t="s">
        <v>565</v>
      </c>
      <c r="C269" s="26" t="s">
        <v>440</v>
      </c>
      <c r="D269" s="26">
        <v>2018</v>
      </c>
      <c r="E269" s="26">
        <v>2022</v>
      </c>
      <c r="F269" s="26" t="s">
        <v>422</v>
      </c>
      <c r="G269" s="26" t="s">
        <v>422</v>
      </c>
      <c r="H269" s="26" t="s">
        <v>422</v>
      </c>
      <c r="I269" s="35">
        <f t="shared" si="206"/>
        <v>13.125</v>
      </c>
      <c r="J269" s="26">
        <v>0</v>
      </c>
      <c r="K269" s="9">
        <v>0</v>
      </c>
      <c r="L269" s="9">
        <v>0</v>
      </c>
      <c r="M269" s="9">
        <v>0</v>
      </c>
      <c r="N269" s="9">
        <v>6.1050000000000013</v>
      </c>
      <c r="O269" s="9">
        <v>0</v>
      </c>
      <c r="P269" s="9">
        <v>0</v>
      </c>
      <c r="Q269" s="9">
        <v>0</v>
      </c>
      <c r="R269" s="9">
        <v>0</v>
      </c>
      <c r="S269" s="9">
        <v>7.02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f t="shared" si="207"/>
        <v>13.125</v>
      </c>
      <c r="AK269" s="9">
        <f t="shared" si="170"/>
        <v>0</v>
      </c>
      <c r="AL269" s="9">
        <f t="shared" si="171"/>
        <v>0</v>
      </c>
      <c r="AM269" s="9">
        <f t="shared" si="172"/>
        <v>13.125</v>
      </c>
      <c r="AN269" s="9">
        <f t="shared" si="173"/>
        <v>0</v>
      </c>
    </row>
    <row r="270" spans="1:40" s="21" customFormat="1" ht="31.5">
      <c r="A270" s="26" t="s">
        <v>114</v>
      </c>
      <c r="B270" s="35" t="s">
        <v>566</v>
      </c>
      <c r="C270" s="26" t="s">
        <v>441</v>
      </c>
      <c r="D270" s="26">
        <v>2018</v>
      </c>
      <c r="E270" s="26">
        <v>2022</v>
      </c>
      <c r="F270" s="26" t="s">
        <v>422</v>
      </c>
      <c r="G270" s="26" t="s">
        <v>422</v>
      </c>
      <c r="H270" s="26" t="s">
        <v>422</v>
      </c>
      <c r="I270" s="35">
        <f t="shared" si="206"/>
        <v>29.62</v>
      </c>
      <c r="J270" s="26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8.5399999999999991</v>
      </c>
      <c r="Y270" s="9">
        <v>0</v>
      </c>
      <c r="Z270" s="9">
        <v>0</v>
      </c>
      <c r="AA270" s="9">
        <v>0</v>
      </c>
      <c r="AB270" s="9">
        <v>0</v>
      </c>
      <c r="AC270" s="9">
        <v>5.12</v>
      </c>
      <c r="AD270" s="9">
        <v>0</v>
      </c>
      <c r="AE270" s="9">
        <v>0</v>
      </c>
      <c r="AF270" s="9">
        <v>0</v>
      </c>
      <c r="AG270" s="9">
        <v>0</v>
      </c>
      <c r="AH270" s="9">
        <v>15.96</v>
      </c>
      <c r="AI270" s="9">
        <v>0</v>
      </c>
      <c r="AJ270" s="9">
        <f t="shared" si="207"/>
        <v>29.62</v>
      </c>
      <c r="AK270" s="9">
        <f t="shared" si="170"/>
        <v>0</v>
      </c>
      <c r="AL270" s="9">
        <f t="shared" si="171"/>
        <v>0</v>
      </c>
      <c r="AM270" s="9">
        <f t="shared" si="172"/>
        <v>29.62</v>
      </c>
      <c r="AN270" s="9">
        <f t="shared" si="173"/>
        <v>0</v>
      </c>
    </row>
    <row r="271" spans="1:40" s="21" customFormat="1" ht="31.5">
      <c r="A271" s="26" t="s">
        <v>114</v>
      </c>
      <c r="B271" s="35" t="s">
        <v>567</v>
      </c>
      <c r="C271" s="26" t="s">
        <v>442</v>
      </c>
      <c r="D271" s="26">
        <v>2018</v>
      </c>
      <c r="E271" s="26">
        <v>2022</v>
      </c>
      <c r="F271" s="26" t="s">
        <v>422</v>
      </c>
      <c r="G271" s="26" t="s">
        <v>422</v>
      </c>
      <c r="H271" s="26" t="s">
        <v>422</v>
      </c>
      <c r="I271" s="35">
        <f t="shared" si="206"/>
        <v>4.1480000000000006</v>
      </c>
      <c r="J271" s="26">
        <v>0</v>
      </c>
      <c r="K271" s="9">
        <v>0</v>
      </c>
      <c r="L271" s="9">
        <v>0</v>
      </c>
      <c r="M271" s="9">
        <v>0</v>
      </c>
      <c r="N271" s="9">
        <v>1.8870000000000002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0</v>
      </c>
      <c r="AG271" s="9">
        <v>0</v>
      </c>
      <c r="AH271" s="9">
        <v>2.2610000000000001</v>
      </c>
      <c r="AI271" s="9">
        <v>0</v>
      </c>
      <c r="AJ271" s="9">
        <f t="shared" si="207"/>
        <v>4.1480000000000006</v>
      </c>
      <c r="AK271" s="9">
        <f t="shared" ref="AK271:AK276" si="209">L271+Q271+V271+AA271+AF271</f>
        <v>0</v>
      </c>
      <c r="AL271" s="9">
        <f t="shared" ref="AL271:AL276" si="210">M271+R271+W271+AB271+AG271</f>
        <v>0</v>
      </c>
      <c r="AM271" s="9">
        <f t="shared" ref="AM271:AM276" si="211">N271+S271+X271+AC271+AH271</f>
        <v>4.1480000000000006</v>
      </c>
      <c r="AN271" s="9">
        <f t="shared" ref="AN271:AN276" si="212">O271+T271+Y271+AD271+AI271</f>
        <v>0</v>
      </c>
    </row>
    <row r="272" spans="1:40" s="21" customFormat="1" ht="31.5">
      <c r="A272" s="26" t="s">
        <v>114</v>
      </c>
      <c r="B272" s="35" t="s">
        <v>568</v>
      </c>
      <c r="C272" s="26" t="s">
        <v>443</v>
      </c>
      <c r="D272" s="26">
        <v>2018</v>
      </c>
      <c r="E272" s="26">
        <v>2022</v>
      </c>
      <c r="F272" s="26" t="s">
        <v>422</v>
      </c>
      <c r="G272" s="26" t="s">
        <v>422</v>
      </c>
      <c r="H272" s="26" t="s">
        <v>422</v>
      </c>
      <c r="I272" s="35">
        <f t="shared" si="206"/>
        <v>6.0519999999999996</v>
      </c>
      <c r="J272" s="26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3.9779999999999998</v>
      </c>
      <c r="T272" s="9">
        <v>0</v>
      </c>
      <c r="U272" s="9">
        <v>0</v>
      </c>
      <c r="V272" s="9">
        <v>0</v>
      </c>
      <c r="W272" s="9">
        <v>0</v>
      </c>
      <c r="X272" s="9">
        <v>2.0739999999999998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0</v>
      </c>
      <c r="AG272" s="9">
        <v>0</v>
      </c>
      <c r="AH272" s="9">
        <v>0</v>
      </c>
      <c r="AI272" s="9">
        <v>0</v>
      </c>
      <c r="AJ272" s="9">
        <f t="shared" si="205"/>
        <v>6.0519999999999996</v>
      </c>
      <c r="AK272" s="9">
        <f t="shared" si="209"/>
        <v>0</v>
      </c>
      <c r="AL272" s="9">
        <f t="shared" si="210"/>
        <v>0</v>
      </c>
      <c r="AM272" s="9">
        <f t="shared" si="211"/>
        <v>6.0519999999999996</v>
      </c>
      <c r="AN272" s="9">
        <f t="shared" si="212"/>
        <v>0</v>
      </c>
    </row>
    <row r="273" spans="1:40" s="21" customFormat="1" ht="47.25">
      <c r="A273" s="26" t="s">
        <v>114</v>
      </c>
      <c r="B273" s="35" t="s">
        <v>569</v>
      </c>
      <c r="C273" s="26" t="s">
        <v>444</v>
      </c>
      <c r="D273" s="26">
        <v>2018</v>
      </c>
      <c r="E273" s="26">
        <v>2022</v>
      </c>
      <c r="F273" s="26" t="s">
        <v>422</v>
      </c>
      <c r="G273" s="26" t="s">
        <v>422</v>
      </c>
      <c r="H273" s="26" t="s">
        <v>422</v>
      </c>
      <c r="I273" s="35">
        <f t="shared" si="206"/>
        <v>1.3420000000000001</v>
      </c>
      <c r="J273" s="26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1.3420000000000001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  <c r="AG273" s="9">
        <v>0</v>
      </c>
      <c r="AH273" s="9">
        <v>0</v>
      </c>
      <c r="AI273" s="9">
        <v>0</v>
      </c>
      <c r="AJ273" s="9">
        <f t="shared" ref="AJ273:AJ274" si="213">SUM(AK273:AN273)</f>
        <v>1.3420000000000001</v>
      </c>
      <c r="AK273" s="9">
        <f t="shared" si="209"/>
        <v>0</v>
      </c>
      <c r="AL273" s="9">
        <f t="shared" si="210"/>
        <v>0</v>
      </c>
      <c r="AM273" s="9">
        <f t="shared" si="211"/>
        <v>1.3420000000000001</v>
      </c>
      <c r="AN273" s="9">
        <f t="shared" si="212"/>
        <v>0</v>
      </c>
    </row>
    <row r="274" spans="1:40" s="21" customFormat="1" ht="31.5">
      <c r="A274" s="26" t="s">
        <v>114</v>
      </c>
      <c r="B274" s="35" t="s">
        <v>570</v>
      </c>
      <c r="C274" s="26" t="s">
        <v>445</v>
      </c>
      <c r="D274" s="26">
        <v>2018</v>
      </c>
      <c r="E274" s="26">
        <v>2022</v>
      </c>
      <c r="F274" s="26" t="s">
        <v>422</v>
      </c>
      <c r="G274" s="26" t="s">
        <v>422</v>
      </c>
      <c r="H274" s="26" t="s">
        <v>422</v>
      </c>
      <c r="I274" s="35">
        <f t="shared" si="206"/>
        <v>3.294</v>
      </c>
      <c r="J274" s="26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3.294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0</v>
      </c>
      <c r="AG274" s="9">
        <v>0</v>
      </c>
      <c r="AH274" s="9">
        <v>0</v>
      </c>
      <c r="AI274" s="9">
        <v>0</v>
      </c>
      <c r="AJ274" s="9">
        <f t="shared" si="213"/>
        <v>3.294</v>
      </c>
      <c r="AK274" s="9">
        <f t="shared" si="209"/>
        <v>0</v>
      </c>
      <c r="AL274" s="9">
        <f t="shared" si="210"/>
        <v>0</v>
      </c>
      <c r="AM274" s="9">
        <f t="shared" si="211"/>
        <v>3.294</v>
      </c>
      <c r="AN274" s="9">
        <f t="shared" si="212"/>
        <v>0</v>
      </c>
    </row>
    <row r="275" spans="1:40" s="22" customFormat="1" ht="31.5">
      <c r="A275" s="26" t="s">
        <v>114</v>
      </c>
      <c r="B275" s="35" t="s">
        <v>571</v>
      </c>
      <c r="C275" s="26" t="s">
        <v>446</v>
      </c>
      <c r="D275" s="26">
        <v>2018</v>
      </c>
      <c r="E275" s="26">
        <v>2022</v>
      </c>
      <c r="F275" s="26" t="s">
        <v>422</v>
      </c>
      <c r="G275" s="26" t="s">
        <v>422</v>
      </c>
      <c r="H275" s="26" t="s">
        <v>422</v>
      </c>
      <c r="I275" s="35">
        <f t="shared" ref="I275" si="214">AJ275</f>
        <v>2.33</v>
      </c>
      <c r="J275" s="26">
        <v>0</v>
      </c>
      <c r="K275" s="9">
        <v>0</v>
      </c>
      <c r="L275" s="9">
        <v>0</v>
      </c>
      <c r="M275" s="9">
        <v>0</v>
      </c>
      <c r="N275" s="9">
        <v>1.1100000000000001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1.22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f t="shared" ref="AJ275" si="215">SUM(AK275:AN275)</f>
        <v>2.33</v>
      </c>
      <c r="AK275" s="9">
        <f t="shared" si="209"/>
        <v>0</v>
      </c>
      <c r="AL275" s="9">
        <f t="shared" si="210"/>
        <v>0</v>
      </c>
      <c r="AM275" s="9">
        <f t="shared" si="211"/>
        <v>2.33</v>
      </c>
      <c r="AN275" s="9">
        <f t="shared" si="212"/>
        <v>0</v>
      </c>
    </row>
    <row r="276" spans="1:40" s="18" customFormat="1" ht="31.5">
      <c r="A276" s="26" t="s">
        <v>114</v>
      </c>
      <c r="B276" s="35" t="s">
        <v>572</v>
      </c>
      <c r="C276" s="26" t="s">
        <v>448</v>
      </c>
      <c r="D276" s="26">
        <v>2018</v>
      </c>
      <c r="E276" s="26">
        <v>2022</v>
      </c>
      <c r="F276" s="26" t="s">
        <v>422</v>
      </c>
      <c r="G276" s="26" t="s">
        <v>422</v>
      </c>
      <c r="H276" s="26" t="s">
        <v>422</v>
      </c>
      <c r="I276" s="35">
        <f t="shared" si="206"/>
        <v>3.2</v>
      </c>
      <c r="J276" s="26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3.2</v>
      </c>
      <c r="AD276" s="9">
        <v>0</v>
      </c>
      <c r="AE276" s="9">
        <v>0</v>
      </c>
      <c r="AF276" s="9">
        <v>0</v>
      </c>
      <c r="AG276" s="9">
        <v>0</v>
      </c>
      <c r="AH276" s="9">
        <v>0</v>
      </c>
      <c r="AI276" s="9">
        <v>0</v>
      </c>
      <c r="AJ276" s="9">
        <f t="shared" si="180"/>
        <v>3.2</v>
      </c>
      <c r="AK276" s="9">
        <f t="shared" si="209"/>
        <v>0</v>
      </c>
      <c r="AL276" s="9">
        <f t="shared" si="210"/>
        <v>0</v>
      </c>
      <c r="AM276" s="9">
        <f t="shared" si="211"/>
        <v>3.2</v>
      </c>
      <c r="AN276" s="9">
        <f t="shared" si="212"/>
        <v>0</v>
      </c>
    </row>
    <row r="277" spans="1:40" s="18" customFormat="1">
      <c r="B277" s="23"/>
      <c r="I277" s="38"/>
      <c r="J277" s="1"/>
      <c r="K277" s="1"/>
      <c r="L277" s="1"/>
      <c r="M277" s="1"/>
      <c r="N277" s="1"/>
    </row>
    <row r="278" spans="1:40" ht="55.5" customHeight="1">
      <c r="A278" s="52"/>
      <c r="B278" s="52"/>
      <c r="C278" s="52"/>
      <c r="D278" s="52"/>
      <c r="E278" s="52"/>
      <c r="F278" s="52"/>
      <c r="G278" s="52"/>
      <c r="H278" s="52"/>
      <c r="I278" s="39"/>
    </row>
    <row r="279" spans="1:40" ht="40.5" customHeight="1">
      <c r="A279" s="53"/>
      <c r="B279" s="53"/>
      <c r="C279" s="53"/>
      <c r="D279" s="53"/>
      <c r="E279" s="53"/>
      <c r="F279" s="53"/>
      <c r="G279" s="53"/>
      <c r="H279" s="53"/>
      <c r="I279" s="40"/>
    </row>
    <row r="280" spans="1:40" ht="57.75" customHeight="1">
      <c r="A280" s="53"/>
      <c r="B280" s="53"/>
      <c r="C280" s="53"/>
      <c r="D280" s="53"/>
      <c r="E280" s="53"/>
      <c r="F280" s="53"/>
      <c r="G280" s="53"/>
      <c r="H280" s="53"/>
      <c r="I280" s="40"/>
    </row>
    <row r="281" spans="1:40" ht="37.5" customHeight="1">
      <c r="A281" s="53"/>
      <c r="B281" s="53"/>
      <c r="C281" s="53"/>
      <c r="D281" s="53"/>
      <c r="E281" s="53"/>
      <c r="F281" s="53"/>
      <c r="G281" s="53"/>
      <c r="H281" s="53"/>
      <c r="I281" s="40"/>
    </row>
    <row r="282" spans="1:40" ht="53.25" customHeight="1">
      <c r="A282" s="54"/>
      <c r="B282" s="54"/>
      <c r="C282" s="54"/>
      <c r="D282" s="54"/>
      <c r="E282" s="54"/>
      <c r="F282" s="54"/>
      <c r="G282" s="54"/>
      <c r="H282" s="54"/>
      <c r="I282" s="41"/>
      <c r="J282" s="6"/>
      <c r="K282" s="2"/>
      <c r="L282" s="2"/>
      <c r="M282" s="2"/>
      <c r="N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40">
      <c r="A283" s="51"/>
      <c r="B283" s="51"/>
      <c r="C283" s="51"/>
      <c r="D283" s="51"/>
      <c r="E283" s="51"/>
      <c r="F283" s="51"/>
      <c r="G283" s="51"/>
      <c r="H283" s="51"/>
      <c r="K283" s="2"/>
      <c r="L283" s="2"/>
      <c r="M283" s="2"/>
      <c r="N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40">
      <c r="B284" s="46"/>
      <c r="C284" s="46"/>
      <c r="D284" s="46"/>
      <c r="E284" s="46"/>
      <c r="F284" s="46"/>
      <c r="G284" s="46"/>
      <c r="H284" s="46"/>
      <c r="I284" s="46"/>
      <c r="J284" s="46"/>
      <c r="K284" s="2"/>
      <c r="L284" s="2"/>
      <c r="M284" s="2"/>
      <c r="N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40">
      <c r="B285" s="45"/>
      <c r="C285" s="45"/>
      <c r="D285" s="45"/>
      <c r="E285" s="45"/>
      <c r="F285" s="45"/>
      <c r="G285" s="45"/>
      <c r="H285" s="45"/>
      <c r="I285" s="45"/>
      <c r="J285" s="45"/>
      <c r="K285" s="2"/>
      <c r="L285" s="2"/>
      <c r="M285" s="2"/>
      <c r="N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40">
      <c r="B286" s="46"/>
      <c r="C286" s="46"/>
      <c r="D286" s="46"/>
      <c r="E286" s="46"/>
      <c r="F286" s="46"/>
      <c r="G286" s="46"/>
      <c r="H286" s="46"/>
      <c r="I286" s="46"/>
      <c r="J286" s="46"/>
      <c r="K286" s="2"/>
      <c r="L286" s="2"/>
      <c r="M286" s="2"/>
      <c r="N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40">
      <c r="B287" s="47"/>
      <c r="C287" s="47"/>
      <c r="D287" s="47"/>
      <c r="E287" s="47"/>
      <c r="F287" s="47"/>
      <c r="G287" s="47"/>
      <c r="H287" s="47"/>
      <c r="I287" s="47"/>
      <c r="J287" s="47"/>
      <c r="K287" s="2"/>
      <c r="L287" s="2"/>
      <c r="M287" s="2"/>
      <c r="N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40">
      <c r="B288" s="8"/>
      <c r="C288" s="1"/>
      <c r="D288" s="1"/>
      <c r="E288" s="1"/>
      <c r="F288" s="1"/>
      <c r="G288" s="1"/>
      <c r="H288" s="1"/>
      <c r="K288" s="2"/>
      <c r="L288" s="2"/>
      <c r="M288" s="2"/>
      <c r="N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2:35">
      <c r="B289" s="50"/>
      <c r="C289" s="50"/>
      <c r="D289" s="50"/>
      <c r="E289" s="50"/>
      <c r="F289" s="50"/>
      <c r="G289" s="50"/>
      <c r="H289" s="50"/>
      <c r="I289" s="50"/>
      <c r="J289" s="50"/>
      <c r="K289" s="2"/>
      <c r="L289" s="2"/>
      <c r="M289" s="2"/>
      <c r="N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</sheetData>
  <mergeCells count="34">
    <mergeCell ref="AG1:AN1"/>
    <mergeCell ref="AG3:AN3"/>
    <mergeCell ref="AJ12:AN12"/>
    <mergeCell ref="Z12:AD12"/>
    <mergeCell ref="AE12:AI12"/>
    <mergeCell ref="K11:AN11"/>
    <mergeCell ref="U12:Y12"/>
    <mergeCell ref="B289:J289"/>
    <mergeCell ref="A283:H283"/>
    <mergeCell ref="P12:T12"/>
    <mergeCell ref="J11:J12"/>
    <mergeCell ref="A278:H278"/>
    <mergeCell ref="A279:H279"/>
    <mergeCell ref="A280:H280"/>
    <mergeCell ref="A281:H281"/>
    <mergeCell ref="A282:H282"/>
    <mergeCell ref="F12:H12"/>
    <mergeCell ref="K12:O12"/>
    <mergeCell ref="I11:I12"/>
    <mergeCell ref="B284:J284"/>
    <mergeCell ref="B285:J285"/>
    <mergeCell ref="B286:J286"/>
    <mergeCell ref="B287:J287"/>
    <mergeCell ref="A11:A13"/>
    <mergeCell ref="B11:B13"/>
    <mergeCell ref="C11:C13"/>
    <mergeCell ref="D11:D13"/>
    <mergeCell ref="F11:H11"/>
    <mergeCell ref="E11:E13"/>
    <mergeCell ref="A4:J4"/>
    <mergeCell ref="A5:AN5"/>
    <mergeCell ref="A7:AN7"/>
    <mergeCell ref="A9:AN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Ж.Н.</dc:creator>
  <cp:lastModifiedBy>Prosenko</cp:lastModifiedBy>
  <cp:lastPrinted>2017-07-11T13:12:51Z</cp:lastPrinted>
  <dcterms:created xsi:type="dcterms:W3CDTF">2016-12-05T11:02:55Z</dcterms:created>
  <dcterms:modified xsi:type="dcterms:W3CDTF">2017-09-01T08:54:26Z</dcterms:modified>
</cp:coreProperties>
</file>