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'Отчет'!$A$1:$M$25</definedName>
  </definedNames>
  <calcPr fullCalcOnLoad="1"/>
</workbook>
</file>

<file path=xl/sharedStrings.xml><?xml version="1.0" encoding="utf-8"?>
<sst xmlns="http://schemas.openxmlformats.org/spreadsheetml/2006/main" count="19" uniqueCount="16">
  <si>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</si>
  <si>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</si>
  <si>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18</t>
  </si>
  <si>
    <t>По состоянию на 02.08.2018</t>
  </si>
  <si>
    <t>В руб.</t>
  </si>
  <si>
    <t>сумма, руб.</t>
  </si>
  <si>
    <t>1</t>
  </si>
  <si>
    <t>1.</t>
  </si>
  <si>
    <t>Петров Андрей Александрович</t>
  </si>
  <si>
    <t>Неустроев Владимир Олегович</t>
  </si>
  <si>
    <t>Итого по кандидату</t>
  </si>
  <si>
    <t>Князева Карина Андреевна</t>
  </si>
  <si>
    <t>Серебров Вадим Анатольевич</t>
  </si>
  <si>
    <t>Амелин Николай Максимович</t>
  </si>
  <si>
    <t>Заместитель председателя 
ТИК Ленинского района города Владимира</t>
  </si>
  <si>
    <t>Г.Н. Коллерова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</si>
</sst>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DD/MM/YY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9" fillId="2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8" fontId="6" fillId="2" borderId="1" xfId="20" applyNumberFormat="1" applyFont="1" applyFill="1" applyBorder="1" applyAlignment="1">
      <alignment horizontal="center" vertical="center" wrapText="1"/>
      <protection/>
    </xf>
    <xf numFmtId="165" fontId="10" fillId="0" borderId="0" xfId="20" applyNumberFormat="1" applyFont="1" applyBorder="1" applyAlignment="1">
      <alignment horizontal="center" wrapText="1"/>
      <protection/>
    </xf>
    <xf numFmtId="165" fontId="11" fillId="0" borderId="0" xfId="20" applyNumberFormat="1" applyFont="1" applyBorder="1" applyAlignment="1">
      <alignment wrapText="1"/>
      <protection/>
    </xf>
    <xf numFmtId="165" fontId="10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90" zoomScaleNormal="80" zoomScaleSheetLayoutView="90" workbookViewId="0" topLeftCell="A1">
      <selection activeCell="K14" sqref="K14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2.421875" style="1" customWidth="1"/>
    <col min="6" max="10" width="15.7109375" style="1" customWidth="1"/>
    <col min="11" max="11" width="41.57421875" style="1" customWidth="1"/>
    <col min="12" max="12" width="15.7109375" style="1" customWidth="1"/>
    <col min="13" max="13" width="21.281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5" customFormat="1" ht="12.75">
      <c r="A12" s="10" t="s">
        <v>7</v>
      </c>
      <c r="B12" s="11" t="s">
        <v>8</v>
      </c>
      <c r="C12" s="12">
        <v>150</v>
      </c>
      <c r="D12" s="12">
        <v>0</v>
      </c>
      <c r="E12" s="11">
        <f>""</f>
      </c>
      <c r="F12" s="12">
        <v>0</v>
      </c>
      <c r="G12" s="13"/>
      <c r="H12" s="12">
        <v>150</v>
      </c>
      <c r="I12" s="14"/>
      <c r="J12" s="12">
        <v>0</v>
      </c>
      <c r="K12" s="11">
        <f>""</f>
      </c>
      <c r="L12" s="12">
        <v>0</v>
      </c>
      <c r="M12" s="11">
        <f>""</f>
      </c>
    </row>
    <row r="13" spans="1:13" s="15" customFormat="1" ht="12.75">
      <c r="A13" s="6"/>
      <c r="B13" s="16" t="str">
        <f>"Итого по кандидату"</f>
        <v>Итого по кандидату</v>
      </c>
      <c r="C13" s="17">
        <f>SUM(C12)</f>
        <v>150</v>
      </c>
      <c r="D13" s="17">
        <v>0</v>
      </c>
      <c r="E13" s="16">
        <f>""</f>
      </c>
      <c r="F13" s="17">
        <v>0</v>
      </c>
      <c r="G13" s="18"/>
      <c r="H13" s="17">
        <f>SUM(H12)</f>
        <v>150</v>
      </c>
      <c r="I13" s="19"/>
      <c r="J13" s="17">
        <v>0</v>
      </c>
      <c r="K13" s="16">
        <f>""</f>
      </c>
      <c r="L13" s="17">
        <v>0</v>
      </c>
      <c r="M13" s="16">
        <f>""</f>
      </c>
    </row>
    <row r="14" spans="1:13" s="15" customFormat="1" ht="12.75">
      <c r="A14" s="10">
        <v>2</v>
      </c>
      <c r="B14" s="11" t="s">
        <v>9</v>
      </c>
      <c r="C14" s="12">
        <v>1500000</v>
      </c>
      <c r="D14" s="12">
        <v>0</v>
      </c>
      <c r="E14" s="11"/>
      <c r="F14" s="12">
        <v>0</v>
      </c>
      <c r="G14" s="13"/>
      <c r="H14" s="12">
        <f>647605.95+5100+9550</f>
        <v>662255.95</v>
      </c>
      <c r="I14" s="14"/>
      <c r="J14" s="12">
        <v>0</v>
      </c>
      <c r="K14" s="11"/>
      <c r="L14" s="12">
        <v>0</v>
      </c>
      <c r="M14" s="11"/>
    </row>
    <row r="15" spans="1:13" s="15" customFormat="1" ht="12.75">
      <c r="A15" s="6"/>
      <c r="B15" s="16" t="s">
        <v>10</v>
      </c>
      <c r="C15" s="17">
        <v>1500000</v>
      </c>
      <c r="D15" s="17">
        <v>0</v>
      </c>
      <c r="E15" s="16"/>
      <c r="F15" s="17">
        <v>0</v>
      </c>
      <c r="G15" s="18"/>
      <c r="H15" s="17">
        <f>H14</f>
        <v>662255.95</v>
      </c>
      <c r="I15" s="19"/>
      <c r="J15" s="17">
        <v>0</v>
      </c>
      <c r="K15" s="16"/>
      <c r="L15" s="17">
        <v>0</v>
      </c>
      <c r="M15" s="16"/>
    </row>
    <row r="16" spans="1:13" s="15" customFormat="1" ht="12.75">
      <c r="A16" s="10">
        <v>3</v>
      </c>
      <c r="B16" s="11" t="s">
        <v>11</v>
      </c>
      <c r="C16" s="12">
        <v>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6"/>
    </row>
    <row r="17" spans="1:13" s="15" customFormat="1" ht="12.75">
      <c r="A17" s="6"/>
      <c r="B17" s="16" t="str">
        <f>B15</f>
        <v>Итого по кандидату</v>
      </c>
      <c r="C17" s="17">
        <v>0</v>
      </c>
      <c r="D17" s="17">
        <v>0</v>
      </c>
      <c r="E17" s="16"/>
      <c r="F17" s="17">
        <v>0</v>
      </c>
      <c r="G17" s="18"/>
      <c r="H17" s="17">
        <v>0</v>
      </c>
      <c r="I17" s="19"/>
      <c r="J17" s="17">
        <v>0</v>
      </c>
      <c r="K17" s="16"/>
      <c r="L17" s="17">
        <v>0</v>
      </c>
      <c r="M17" s="16"/>
    </row>
    <row r="18" spans="1:13" s="15" customFormat="1" ht="12.75">
      <c r="A18" s="10">
        <v>4</v>
      </c>
      <c r="B18" s="11" t="s">
        <v>12</v>
      </c>
      <c r="C18" s="12">
        <v>0</v>
      </c>
      <c r="D18" s="12">
        <v>0</v>
      </c>
      <c r="E18" s="11"/>
      <c r="F18" s="12">
        <v>0</v>
      </c>
      <c r="G18" s="13"/>
      <c r="H18" s="12">
        <v>0</v>
      </c>
      <c r="I18" s="14"/>
      <c r="J18" s="12">
        <v>0</v>
      </c>
      <c r="K18" s="11"/>
      <c r="L18" s="12">
        <v>0</v>
      </c>
      <c r="M18" s="16"/>
    </row>
    <row r="19" spans="1:13" s="15" customFormat="1" ht="12.75">
      <c r="A19" s="6"/>
      <c r="B19" s="16" t="str">
        <f>B17</f>
        <v>Итого по кандидату</v>
      </c>
      <c r="C19" s="17">
        <v>0</v>
      </c>
      <c r="D19" s="17">
        <v>0</v>
      </c>
      <c r="E19" s="16"/>
      <c r="F19" s="17">
        <v>0</v>
      </c>
      <c r="G19" s="18"/>
      <c r="H19" s="17">
        <v>0</v>
      </c>
      <c r="I19" s="19"/>
      <c r="J19" s="17">
        <v>0</v>
      </c>
      <c r="K19" s="16"/>
      <c r="L19" s="17">
        <v>0</v>
      </c>
      <c r="M19" s="16"/>
    </row>
    <row r="20" spans="1:13" s="15" customFormat="1" ht="12.75">
      <c r="A20" s="10">
        <v>5</v>
      </c>
      <c r="B20" s="11" t="s">
        <v>13</v>
      </c>
      <c r="C20" s="12">
        <v>0</v>
      </c>
      <c r="D20" s="12">
        <v>0</v>
      </c>
      <c r="E20" s="11"/>
      <c r="F20" s="12">
        <v>0</v>
      </c>
      <c r="G20" s="13"/>
      <c r="H20" s="12">
        <v>0</v>
      </c>
      <c r="I20" s="14"/>
      <c r="J20" s="12">
        <v>0</v>
      </c>
      <c r="K20" s="11"/>
      <c r="L20" s="12">
        <v>0</v>
      </c>
      <c r="M20" s="16"/>
    </row>
    <row r="21" spans="1:13" s="15" customFormat="1" ht="12.75">
      <c r="A21" s="6"/>
      <c r="B21" s="16" t="str">
        <f>B19</f>
        <v>Итого по кандидату</v>
      </c>
      <c r="C21" s="17">
        <v>0</v>
      </c>
      <c r="D21" s="17">
        <v>0</v>
      </c>
      <c r="E21" s="16"/>
      <c r="F21" s="17">
        <v>0</v>
      </c>
      <c r="G21" s="18"/>
      <c r="H21" s="17">
        <v>0</v>
      </c>
      <c r="I21" s="19"/>
      <c r="J21" s="17">
        <v>0</v>
      </c>
      <c r="K21" s="16"/>
      <c r="L21" s="17">
        <v>0</v>
      </c>
      <c r="M21" s="16"/>
    </row>
    <row r="22" spans="1:13" s="15" customFormat="1" ht="12.75">
      <c r="A22" s="6"/>
      <c r="B22" s="16" t="str">
        <f>"Итого"</f>
        <v>Итого</v>
      </c>
      <c r="C22" s="17">
        <f>C13+C15+C17+C19+C21</f>
        <v>1500150</v>
      </c>
      <c r="D22" s="17">
        <f>D13+D15+D17+D19+D21</f>
        <v>0</v>
      </c>
      <c r="E22" s="16">
        <f>""</f>
      </c>
      <c r="F22" s="17">
        <f>F13+F15+F17+F19+F21</f>
        <v>0</v>
      </c>
      <c r="G22" s="18"/>
      <c r="H22" s="17">
        <f>H13+H15+H17+H19+H21</f>
        <v>662405.95</v>
      </c>
      <c r="I22" s="19"/>
      <c r="J22" s="17">
        <f>J13+J15+J17+J19+J21</f>
        <v>0</v>
      </c>
      <c r="K22" s="16">
        <f>""</f>
      </c>
      <c r="L22" s="17">
        <f>L13+L15+L17+L19+L21</f>
        <v>0</v>
      </c>
      <c r="M22" s="16">
        <f>""</f>
      </c>
    </row>
    <row r="24" spans="1:13" ht="30" customHeight="1">
      <c r="A24" s="20" t="s">
        <v>14</v>
      </c>
      <c r="B24" s="20"/>
      <c r="C24" s="20"/>
      <c r="D24" s="21"/>
      <c r="E24" s="20" t="s">
        <v>15</v>
      </c>
      <c r="F24" s="22"/>
      <c r="G24" s="22"/>
      <c r="H24" s="22"/>
      <c r="I24" s="22"/>
      <c r="J24" s="22"/>
      <c r="K24" s="22"/>
      <c r="L24" s="22"/>
      <c r="M24" s="22"/>
    </row>
    <row r="25" spans="4:5" s="23" customFormat="1" ht="17.25" customHeight="1">
      <c r="D25" s="24"/>
      <c r="E25" s="25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4:C24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2018-08-03T07:42:24Z</cp:lastPrinted>
  <dcterms:created xsi:type="dcterms:W3CDTF">2018-06-22T09:55:47Z</dcterms:created>
  <dcterms:modified xsi:type="dcterms:W3CDTF">2018-08-03T07:42:34Z</dcterms:modified>
  <cp:category/>
  <cp:version/>
  <cp:contentType/>
  <cp:contentStatus/>
  <cp:revision>2</cp:revision>
</cp:coreProperties>
</file>