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000"/>
  </bookViews>
  <sheets>
    <sheet name="Table1" sheetId="1" r:id="rId1"/>
  </sheets>
  <definedNames>
    <definedName name="_xlnm.Print_Titles" localSheetId="0">Table1!$9:$9</definedName>
    <definedName name="_xlnm.Print_Area" localSheetId="0">Table1!$A$1:$E$261</definedName>
  </definedNames>
  <calcPr calcId="162913" refMode="R1C1"/>
</workbook>
</file>

<file path=xl/calcChain.xml><?xml version="1.0" encoding="utf-8"?>
<calcChain xmlns="http://schemas.openxmlformats.org/spreadsheetml/2006/main">
  <c r="E38" i="1" l="1"/>
  <c r="D38" i="1"/>
  <c r="C38" i="1"/>
  <c r="E33" i="1"/>
  <c r="D33" i="1"/>
  <c r="C33" i="1"/>
  <c r="E29" i="1"/>
  <c r="D29" i="1"/>
  <c r="C29" i="1"/>
  <c r="E25" i="1"/>
  <c r="D25" i="1"/>
  <c r="C25" i="1"/>
  <c r="E16" i="1"/>
  <c r="E15" i="1" s="1"/>
  <c r="D16" i="1"/>
  <c r="D15" i="1" s="1"/>
  <c r="C16" i="1"/>
  <c r="C15" i="1" s="1"/>
  <c r="E12" i="1"/>
  <c r="D12" i="1"/>
  <c r="C12" i="1"/>
  <c r="C48" i="1"/>
  <c r="D48" i="1"/>
  <c r="E48" i="1"/>
  <c r="C10" i="1" l="1"/>
  <c r="E10" i="1"/>
  <c r="D10" i="1"/>
  <c r="D200" i="1" l="1"/>
  <c r="D199" i="1" s="1"/>
  <c r="D55" i="1" s="1"/>
  <c r="D47" i="1" s="1"/>
  <c r="D46" i="1" s="1"/>
  <c r="E200" i="1"/>
  <c r="E199" i="1" s="1"/>
  <c r="E55" i="1" s="1"/>
  <c r="E47" i="1" s="1"/>
  <c r="E46" i="1" s="1"/>
  <c r="C200" i="1"/>
  <c r="C199" i="1" s="1"/>
  <c r="C55" i="1" s="1"/>
  <c r="C47" i="1" s="1"/>
  <c r="C46" i="1" s="1"/>
  <c r="D210" i="1"/>
  <c r="E210" i="1"/>
  <c r="C210" i="1"/>
  <c r="D247" i="1"/>
  <c r="E247" i="1"/>
  <c r="C247" i="1"/>
  <c r="D259" i="1"/>
  <c r="D258" i="1" s="1"/>
  <c r="E259" i="1"/>
  <c r="E258" i="1" s="1"/>
  <c r="C259" i="1"/>
  <c r="C258" i="1" s="1"/>
  <c r="D261" i="1" l="1"/>
  <c r="C261" i="1"/>
  <c r="E261" i="1"/>
</calcChain>
</file>

<file path=xl/sharedStrings.xml><?xml version="1.0" encoding="utf-8"?>
<sst xmlns="http://schemas.openxmlformats.org/spreadsheetml/2006/main" count="516" uniqueCount="507">
  <si>
    <t>тыс.рублей</t>
  </si>
  <si>
    <t>Код бюджетной классификации Российской Федерации</t>
  </si>
  <si>
    <t>2026 год</t>
  </si>
  <si>
    <t>2027 год</t>
  </si>
  <si>
    <t>2028 год</t>
  </si>
  <si>
    <t>1</t>
  </si>
  <si>
    <t>2</t>
  </si>
  <si>
    <t>3</t>
  </si>
  <si>
    <t>4</t>
  </si>
  <si>
    <t>5</t>
  </si>
  <si>
    <t>2 00 00000 00 0000 000</t>
  </si>
  <si>
    <t>БЕЗВОЗМЕЗДНЫЕ ПОСТУПЛЕНИЯ</t>
  </si>
  <si>
    <t>2 02 00000 00 0000 000</t>
  </si>
  <si>
    <t>2 02 10000 00 0000 150</t>
  </si>
  <si>
    <t>Дотации бюджетам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</si>
  <si>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</si>
  <si>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связанные с особым режимом безопасного функционирования закрытых административно-территориальных образований</t>
  </si>
  <si>
    <t>2 02 15001 02 0000 151</t>
  </si>
  <si>
    <t>2 02 15009 02 0000 151</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</si>
  <si>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t>
  </si>
  <si>
    <t>2 02 15010 02 0000 151</t>
  </si>
  <si>
    <t>2 02 20000 00 0000 150</t>
  </si>
  <si>
    <t>Субсидии бюджетам бюджетной системы Российской Федерации (межбюджетные субсидии)</t>
  </si>
  <si>
    <t>2 02 25014 02 0000 150</t>
  </si>
  <si>
    <t>Субсидии бюджетам субъектов Российской Федерации на стимулирование увеличения производства картофеля и овощей</t>
  </si>
  <si>
    <t>2 02 25065 02 0000 150</t>
  </si>
  <si>
    <t>Субсидии бюджетам субъектов Российской Федерации на реализацию государственных программ субъектов Российской Федерации в области использования и охраны водных объектов</t>
  </si>
  <si>
    <t>2 02 25081 02 0000 150</t>
  </si>
  <si>
    <t>Субсидии бюджетам субъектов Российской Федерации на государственную поддержку организаций, входящих в систему спортивной подготовки</t>
  </si>
  <si>
    <t>2 02 25086 02 0000 150</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</si>
  <si>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</si>
  <si>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2 02 25107 02 0000 150</t>
  </si>
  <si>
    <t>Субсидии бюджетам субъектов Российской Федерации на обеспечение детей с сахарным диабетом 1 типа в возрасте от 2-х до 17-ти лет включительно системами непрерывного мониторинга глюкозы</t>
  </si>
  <si>
    <t>2 02 25138 02 0000 150</t>
  </si>
  <si>
    <t>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</si>
  <si>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2 02 25144 02 0000 150</t>
  </si>
  <si>
    <t>Субсидии бюджетам субъектов Российской Федерации в целях софинансирования расходных обязательств субъектов Российской Федерации и города Байконура, возникающих при реализации мероприятий по закупке и монтажу оборудования для создания модульных спортивных сооружений</t>
  </si>
  <si>
    <t>2 02 25147 02 0000 150</t>
  </si>
  <si>
    <t>Субсидии бюджетам субъектов Российской Федерации на оснащение детских поликлиник (отделений) субъектов Российской Федерации мобильным медицинским оборудованием для проведения выездных мероприятий, в том числе для проведения профилактических медицинских осмотров, диспансеризации и диспансерного наблюдения детского населения</t>
  </si>
  <si>
    <t>2 02 25152 02 0000 150</t>
  </si>
  <si>
    <t>Субсидии бюджетам субъектов Российской Федерации на обеспечение беременных женщин с сахарным диабетом системами непрерывного мониторинга глюкозы</t>
  </si>
  <si>
    <t>2 02 25163 02 0000 150</t>
  </si>
  <si>
    <t>Субсидии бюджетам субъектов Российской Федерации на создание системы долговременного ухода за гражданами пожилого возраста и инвалидами</t>
  </si>
  <si>
    <t>2 02 25201 02 0000 150</t>
  </si>
  <si>
    <t>Субсидии бюджетам субъектов Российской Федерации на развитие паллиативной медицинской помощи</t>
  </si>
  <si>
    <t>2 02 25202 02 0000 150</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</si>
  <si>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</si>
  <si>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2 02 25214 02 0000 150</t>
  </si>
  <si>
    <t>2 02 25216 02 0000 150</t>
  </si>
  <si>
    <t>Субсидии бюджетам субъектов Российской Федерации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</si>
  <si>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2 02 25228 02 0000 150</t>
  </si>
  <si>
    <t>Субсидии бюджетам субъектов Российской Федерации на оснащение объектов спортивной инфраструктуры спортивно-технологическим оборудованием</t>
  </si>
  <si>
    <t>2 02 25292 02 0000 150</t>
  </si>
  <si>
    <t>Субсидии бюджетам субъектов Российской Федерации на организацию профессионального обучения и дополнительного профессионального образования работников организаций оборонно-промышленного комплекса</t>
  </si>
  <si>
    <t>2 02 25313 02 0000 150</t>
  </si>
  <si>
    <t>Субсидии бюджетам субъектов Российской Федерации на софинансирование региональных программ по повышению рождаемости в субъектах Российской Федерации, в которых суммарный коэффициент рождаемости ниже среднероссийского уровня</t>
  </si>
  <si>
    <t>2 02 25314 02 0000 150</t>
  </si>
  <si>
    <t>Субсидии бюджетам субъектов Российской Федерации на 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t>
  </si>
  <si>
    <t>2 02 25316 02 0000 150</t>
  </si>
  <si>
    <t>Субсидии бюджетам субъектов Российской Федерации на оснащение (дооснащение и (или) переоснащение) медицинскими изделиями перинатальных центров и родильных домов (отделений), в том числе в составе других организаций</t>
  </si>
  <si>
    <t>2 02 25341 02 0000 150</t>
  </si>
  <si>
    <t>Субсидии бюджетам субъектов Российской Федерации на развитие сельского туризма</t>
  </si>
  <si>
    <t>2 02 25353 02 0000 150</t>
  </si>
  <si>
    <t>Субсидии бюджетам субъектов Российской Федерации на создание школ креативных индустрий</t>
  </si>
  <si>
    <t>2 02 25358 02 0000 150</t>
  </si>
  <si>
    <t>2 02 25365 02 0000 150</t>
  </si>
  <si>
    <t>Субсидии бюджетам субъектов Российской Федерации на реализацию региональных проектов модернизации первичного звена здравоохранения</t>
  </si>
  <si>
    <t>2 02 25385 02 0000 150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</si>
  <si>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</si>
  <si>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2 02 25402 02 0000 150</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</si>
  <si>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</si>
  <si>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2 02 25404 02 0000 150</t>
  </si>
  <si>
    <t>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</si>
  <si>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2 02 25436 02 0000 150</t>
  </si>
  <si>
    <t>Субсидии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</si>
  <si>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2 02 25454 00 0000 150</t>
  </si>
  <si>
    <t>Субсидии бюджетам на создание модельных муниципальных библиотек</t>
  </si>
  <si>
    <t>2 02 25462 02 0000 150</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</si>
  <si>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</si>
  <si>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2 02 25467 02 0000 150</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</si>
  <si>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</si>
  <si>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2 02 25468 02 0000 150</t>
  </si>
  <si>
    <t>Субсидии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</si>
  <si>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2 02 25497 02 0000 150</t>
  </si>
  <si>
    <t>Субсидии бюджетам субъектов Российской Федерации на реализацию мероприятий по обеспечению жильем молодых семей</t>
  </si>
  <si>
    <t>2 02 25501 02 0000 150</t>
  </si>
  <si>
    <t>2 02 25514 02 0000 150</t>
  </si>
  <si>
    <t>Субсидии бюджетам субъектов Российской Федерации на реализацию мероприятий субъектов Российской Федерации в сфере реабилитации и абилитации инвалидов</t>
  </si>
  <si>
    <t>2 02 25518 02 0000 150</t>
  </si>
  <si>
    <t>Субсидия бюджетам субъектов Российской Федерации на достижение показателей государственной программы Российской Федерации "Реализация государственной национальной политики"</t>
  </si>
  <si>
    <t>2 02 25522 02 0000 150</t>
  </si>
  <si>
    <t>Субсидии бюджетам субъектов Российской Федерации на создание модульных некапитальных средств размещения при реализации инвестиционных проектов</t>
  </si>
  <si>
    <t>2 02 25533 02 0000 150</t>
  </si>
  <si>
    <t>Субсидии бюджетам субъектов Российской Федерации на реализацию мероприятий по содействию повышения кадровой обеспеченности предприятий агропромышленного комплекса</t>
  </si>
  <si>
    <t>2 02 25544 02 0000 150</t>
  </si>
  <si>
    <t>Субсидии бюджетам субъектов Российской Федерации на развитие региональных информационных систем в целях интеграции с витриной данных органов государственной власти и органов управления государственными внебюджетными фондами</t>
  </si>
  <si>
    <t>2 02 25546 02 0000 150</t>
  </si>
  <si>
    <t>Субсидии бюджетам субъектов Российской Федерации на организацию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t>
  </si>
  <si>
    <t>2 02 25553 00 0000 150</t>
  </si>
  <si>
    <t>Субсидии бюджетам на поддержку работников отрасли культуры, прибывших (переехавших) в населенные пункты регионов Российской Федерации с числом жителей до 50 тысяч человек</t>
  </si>
  <si>
    <t>2 02 25554 02 0000 150</t>
  </si>
  <si>
    <t>Субсидии бюджетам субъектов Российской Федерации на обеспечение закупки авиационных работ в целях оказания медицинской помощи</t>
  </si>
  <si>
    <t>2 02 25558 02 0000 150</t>
  </si>
  <si>
    <t>Субсидии бюджетам субъектов Российской Федерации на достижение показателей государственной программы Российской Федерации "Развитие туризма"</t>
  </si>
  <si>
    <t>2 02 25576 02 0000 150</t>
  </si>
  <si>
    <t>Субсидии бюджетам субъектов Российской Федерации на обеспечение комплексного развития сельских территорий</t>
  </si>
  <si>
    <t>2 02 25586 02 0000 150</t>
  </si>
  <si>
    <t>2 02 25590 00 0000 150</t>
  </si>
  <si>
    <t>Субсидии бюджетам на техническое оснащение региональных и муниципальных музеев</t>
  </si>
  <si>
    <t>2 02 25752 02 0000 150</t>
  </si>
  <si>
    <t>Субсидии бюджетам субъектов Российской Федерации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</si>
  <si>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2 02 30000 00 0000 150</t>
  </si>
  <si>
    <t>Субвенции бюджетам бюджетной системы Российской Федерации</t>
  </si>
  <si>
    <t>2 02 35063 02 0000 150</t>
  </si>
  <si>
    <t>Субвенции бюджетам субъектов Российской Федерации на создание и развитие (модернизацию) объектов лесного семеноводства и питомнических хозяйств</t>
  </si>
  <si>
    <t>2 02 35069 02 0000 150</t>
  </si>
  <si>
    <t>Субвенции бюджетам субъектов Российской Федерации на реализацию мероприятий по уходу за лесными культурами</t>
  </si>
  <si>
    <t>2 02 35090 02 0000 150</t>
  </si>
  <si>
    <t>Субвенции бюджетам субъектов Российской Федерации на улучшение экологического состояния гидрографической сети</t>
  </si>
  <si>
    <t>2 02 35118 02 0000 150</t>
  </si>
  <si>
    <t>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</si>
  <si>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2 02 35120 02 0000 150</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</si>
  <si>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</si>
  <si>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2 02 35128 02 0000 150</t>
  </si>
  <si>
    <t>Субвенции бюджетам субъектов Российской Федерации на осуществление отдельных полномочий в области водных отношений</t>
  </si>
  <si>
    <t>2 02 35129 02 0000 150</t>
  </si>
  <si>
    <t>Субвенции бюджетам субъектов Российской Федерации на осуществление отдельных полномочий в области лесных отношений</t>
  </si>
  <si>
    <t>2 02 35134 02 0000 150</t>
  </si>
  <si>
    <t>2 02 35135 02 0000 150</t>
  </si>
  <si>
    <t>2 02 35176 02 0000 150</t>
  </si>
  <si>
    <t>2 02 35220 02 0000 150</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</si>
  <si>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</si>
  <si>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2 02 35240 00 0000 150</t>
  </si>
  <si>
    <t>2 02 35250 02 0000 150</t>
  </si>
  <si>
    <t>Субвенции бюджетам субъектов Российской Федерации на оплату жилищно-коммунальных услуг отдельным категориям граждан</t>
  </si>
  <si>
    <t>2 02 35290 02 0000 150</t>
  </si>
  <si>
    <t>Субвенции бюджетам субъектов Российской Федерации на социальные выплаты безработным гражданам и иным категориям граждан в соответствии с законодательством о занятости населения</t>
  </si>
  <si>
    <t>2 02 35345 00 0000 150</t>
  </si>
  <si>
    <t>Субвенции бюджетам на осуществление мер пожарной безопасности и тушение лесных пожаров</t>
  </si>
  <si>
    <t>2 02 35429 00 0000 150</t>
  </si>
  <si>
    <t>Субвенции бюджетам на 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t>
  </si>
  <si>
    <t>2 02 35432 00 0000 150</t>
  </si>
  <si>
    <t>Субвенции бюджетам на приобретение специализированной пожарной техники в целях оснащения учреждений органов государственной власти субъектов Российской Федерации для проведения комплекса мероприятий по охране лесов от пожаров</t>
  </si>
  <si>
    <t>2 02 35460 02 0000 150</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</si>
  <si>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</si>
  <si>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2 02 35900 02 0000 150</t>
  </si>
  <si>
    <t>2 02 40000 00 0000 150</t>
  </si>
  <si>
    <t>Иные межбюджетные трансферты</t>
  </si>
  <si>
    <t>2 02 45141 02 0000 150</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</si>
  <si>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</si>
  <si>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2 02 45142 02 0000 150</t>
  </si>
  <si>
    <t>2 02 45161 02 0000 150</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</si>
  <si>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</si>
  <si>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2 03 00000 00 0000 000</t>
  </si>
  <si>
    <t>2 03 02000 02 0000 180</t>
  </si>
  <si>
    <t>Безвозмездные поступления от государственных (муниципальных) организаций в бюджеты субъектов Российской Федерации</t>
  </si>
  <si>
    <t>2 03 02040 02 0000 180</t>
  </si>
  <si>
    <t>Субсидии бюджетам субъектов Российской Федерации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</si>
  <si>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Субсидии бюджетам субъектов Российской Федерации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</si>
  <si>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Субсидии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</si>
  <si>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Субсидии бюджетам субъектов Российской Федерации на реализацию мероприятий по модернизации коммунальной инфраструктуры</t>
  </si>
  <si>
    <t>Субсидии бюджетам субъектов Российской Федерации на государственную поддержку проектов создания, развития и (или) модернизации объектов инфраструктуры промышленных технопарков в сфере электронной промышленности</t>
  </si>
  <si>
    <t>Субсидии бюджетам субъектов Российской Федерации в целях достижения результатов федерального проекта "Производительность труда"</t>
  </si>
  <si>
    <t>Субвенции бюджетам субъектов Российской Федерации на приобретение спецтехники для проведения комплекса мероприятий по лесовосстановлению и лесоразведению в целях оснащения учреждений, выполняющих мероприятия по воспроизводству лесов</t>
  </si>
  <si>
    <t>Субсидии бюджетам субъектов Российской Федерации на модернизацию учреждений культуры, включая создание детских культурно-просветительских центров на базе учреждений культуры</t>
  </si>
  <si>
    <t>Осуществление единовременных компенсационных выплат работникам сферы физической культуры и спорта, прибывшим (переехавшим) на работу в населенные пункты Владимирской области с числом жителей до 50 тысяч человек</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</si>
  <si>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</si>
  <si>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Субсидии бюджетам субъектов Российской Федерации на формирование ИТ-инфраструктуры в государственных и муниципальных образовательных организациях для обеспечения в помещениях безопасного доступа к государственным, муниципальным и иным информационным системам, а также к информационно-телекоммуникационной сети "Интернет"</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</si>
  <si>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</si>
  <si>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субъектов Российской Федерации на реализацию мероприятий по модернизации школьных систем образования</t>
  </si>
  <si>
    <t>Субсидии бюджетам субъектов Российской Федерации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</si>
  <si>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t>
  </si>
  <si>
    <t>Субсидии бюджетам субъектов Российской Федерации на подготовку управленческих кадров для организаций народного хозяйства Российской Федерации</t>
  </si>
  <si>
    <t>Субсидии бюджетам субъектов Российской Федерации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</si>
  <si>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</si>
  <si>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</si>
  <si>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города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</si>
  <si>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Приложение 1</t>
  </si>
  <si>
    <t xml:space="preserve">к Закону Владимирской области </t>
  </si>
  <si>
    <t>от ___________  № _____</t>
  </si>
  <si>
    <t>Доходы областного бюджета на 2026 год и на плановый период 2027 и 2028 годов</t>
  </si>
  <si>
    <t>Безвозмездные поступления от других бюджетов бюджетной системы Российской Федерации</t>
  </si>
  <si>
    <t>2 02 15001 00 0000 150</t>
  </si>
  <si>
    <t>Дотации на выравнивание бюджетной обеспеченности</t>
  </si>
  <si>
    <t>2 02 15009 00 0000 150</t>
  </si>
  <si>
    <t>Дотации бюджетам на частичную компенсацию дополнительных расходов на повышение оплаты труда работников бюджетной сферы и иные цели</t>
  </si>
  <si>
    <t>2 02 15010 00 0000 150</t>
  </si>
  <si>
    <t>Дотации бюджетам, связанные с особым режимом безопасного функционирования закрытых административно-территориальных образований</t>
  </si>
  <si>
    <t xml:space="preserve">2 02 25014 00 0000 150
</t>
  </si>
  <si>
    <t>Субсидии бюджетам на стимулирование увеличения производства картофеля и овощей</t>
  </si>
  <si>
    <t>Субсидии бюджетам на государственную поддержку проектов создания, развития и (или) модернизации объектов инфраструктуры промышленных технопарков в сфере электронной промышленности</t>
  </si>
  <si>
    <t>2 02 25017 00 0000 150</t>
  </si>
  <si>
    <t>2 02 25017 02 0000 150</t>
  </si>
  <si>
    <t>2 02 25065 00 0000 150</t>
  </si>
  <si>
    <t>2 02 25081 00 0000 150</t>
  </si>
  <si>
    <t>Субсидии бюджетам на государственную поддержку организаций, входящих в систему спортивной подготовки</t>
  </si>
  <si>
    <t>2 02 25082 02 0000 150</t>
  </si>
  <si>
    <t>2 02 25086 00 0000 150</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</si>
  <si>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</si>
  <si>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2 02 25107 00 0000 150</t>
  </si>
  <si>
    <t>Субсидии бюджетам на обеспечение детей с сахарным диабетом 1 типа в возрасте от 2-х до 17-ти лет включительно системами непрерывного мониторинга глюкозы</t>
  </si>
  <si>
    <t>2 02 25138 00 0000 150</t>
  </si>
  <si>
    <t>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</si>
  <si>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2 02 25144 00 0000 150</t>
  </si>
  <si>
    <t>Субсидии бюджетам в целях софинансирования расходных обязательств субъектов Российской Федерации и города Байконура, возникающих при реализации мероприятий по закупке и монтажу оборудования для создания модульных спортивных сооружений</t>
  </si>
  <si>
    <t>2 02 25147 00 0000 150</t>
  </si>
  <si>
    <t>Субсидии бюджетам на оснащение детских поликлиник (отделений) субъектов Российской Федерации мобильным медицинским оборудованием для проведения выездных мероприятий, в том числе для проведения профилактических медицинских осмотров, диспансеризации и диспансерного наблюдения детского населения</t>
  </si>
  <si>
    <t>2 02 25152 00 0000 150</t>
  </si>
  <si>
    <t>Субсидии бюджетам на обеспечение беременных женщин с сахарным диабетом системами непрерывного мониторинга глюкозы</t>
  </si>
  <si>
    <t>2 02 25154 00 0000 150</t>
  </si>
  <si>
    <t>Субсидии бюджетам на реализацию мероприятий по модернизации коммунальной инфраструктуры</t>
  </si>
  <si>
    <t xml:space="preserve">2 02 25154 02 0000 150
</t>
  </si>
  <si>
    <t>2 02 25163 00 0000 150</t>
  </si>
  <si>
    <t>Субсидии бюджетам на создание системы долговременного ухода за гражданами пожилого возраста и инвалидами</t>
  </si>
  <si>
    <t>2 02 25179 00 0000 150</t>
  </si>
  <si>
    <t>2 02 25179 02 0000 150</t>
  </si>
  <si>
    <t>Субсидии бюджетам субъектов Российской Федерации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</si>
  <si>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2 02 25201 00 0000 150</t>
  </si>
  <si>
    <t>Субсидии бюджетам на развитие паллиативной медицинской помощи</t>
  </si>
  <si>
    <t>2 02 25202 00 0000 150</t>
  </si>
  <si>
    <t>Субсидии бюджетам на реализацию мероприятий по предупреждению и борьбе с социально значимыми инфекционными заболеваниями</t>
  </si>
  <si>
    <t>2 02 25214 00 0000 150</t>
  </si>
  <si>
    <t>Субсидии бюджетам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C"</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</si>
  <si>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C"</t>
  </si>
  <si>
    <t>2 02 25216 00 0000 150</t>
  </si>
  <si>
    <t>Субсидии бюджетам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</si>
  <si>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2 02 25228 00 0000 150</t>
  </si>
  <si>
    <t>Субсидии бюджетам на оснащение объектов спортивной инфраструктуры спортивно-технологическим оборудованием</t>
  </si>
  <si>
    <t>2 02 25256 00 0000 150</t>
  </si>
  <si>
    <t>Субсидии бюджетам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</si>
  <si>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2 02 25256 02 0000 150</t>
  </si>
  <si>
    <t>2 02 25276 00 0000 150</t>
  </si>
  <si>
    <t>Субсидии бюджетам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</si>
  <si>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2 02 25276 02 0000 150</t>
  </si>
  <si>
    <t>2 02 25289 00 0000 150</t>
  </si>
  <si>
    <t>Субсидии бюджетам в целях достижения результатов федерального проекта "Производительность труда"</t>
  </si>
  <si>
    <t>2 02 25289 02 0000 150</t>
  </si>
  <si>
    <t>2 02 25292 00 0000 150</t>
  </si>
  <si>
    <t>Субсидии бюджетам на организацию профессионального обучения и дополнительного профессионального образования работников организаций оборонно-промышленного комплекса</t>
  </si>
  <si>
    <t>2 02 25304 00 0000 150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</si>
  <si>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</si>
  <si>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2 02 25304 02 0000 150</t>
  </si>
  <si>
    <t>2 02 25313 00 0000 150</t>
  </si>
  <si>
    <t>Субсидии бюджетам на софинансирование региональных программ по повышению рождаемости в субъектах Российской Федерации, в которых суммарный коэффициент рождаемости ниже среднероссийского уровня</t>
  </si>
  <si>
    <t>2 02 25314 00 0000 150</t>
  </si>
  <si>
    <t>Субсидии бюджетам на 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t>
  </si>
  <si>
    <t>2 02 25316 00 0000 150</t>
  </si>
  <si>
    <t>Субсидии бюджетам на оснащение (дооснащение и (или) переоснащение) медицинскими изделиями перинатальных центров и родильных домов (отделений), в том числе в составе других организаций</t>
  </si>
  <si>
    <t>2 02 25341 00 0000 150</t>
  </si>
  <si>
    <t>Субсидии бюджетам на развитие сельского туризма</t>
  </si>
  <si>
    <t>2 02 25353 00 0000 150</t>
  </si>
  <si>
    <t>Субсидии бюджетам на создание школ креативных индустрий</t>
  </si>
  <si>
    <t>2 02 25358 00 0000 150</t>
  </si>
  <si>
    <t>Субсидии бюджетам на финансовое обеспечение (возмещение) производителям зерновых культур части затрат на производство и реализацию зерновых культур</t>
  </si>
  <si>
    <t>Субсидии бюджетам субъектов Российской Федерации на финансовое обеспечение (возмещение) производителям зерновых культур части затрат на производство и реализацию зерновых культур</t>
  </si>
  <si>
    <t>2 02 25365 00 0000 150</t>
  </si>
  <si>
    <t>Субсидии бюджетам на реализацию региональных проектов модернизации первичного звена здравоохранения</t>
  </si>
  <si>
    <t>2 02 25385 00 0000 150</t>
  </si>
  <si>
    <t>Субсидии бюджетам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</si>
  <si>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2 02 25418 00 0000 150</t>
  </si>
  <si>
    <t>Субсидии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</si>
  <si>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2 02 25418 02 0000 150</t>
  </si>
  <si>
    <t>2 02 25424 00 0000 150</t>
  </si>
  <si>
    <t>Субсидии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</si>
  <si>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2 02 25424 02 0000 150</t>
  </si>
  <si>
    <t>Субсидии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</si>
  <si>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2 02 25436 00 0000 150</t>
  </si>
  <si>
    <t>Субсидии бюджетам на возмещение части затрат на уплату процентов по инвестиционным кредитам (займам) в агропромышленном комплексе</t>
  </si>
  <si>
    <t>2 02 25447 00 0000 150</t>
  </si>
  <si>
    <t>Субсидии бюджетам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</si>
  <si>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2 02 25447 02 0000 150</t>
  </si>
  <si>
    <t>Субсидии бюджетам субъектов Российской Федерации на создание модельных муниципальных библиотек</t>
  </si>
  <si>
    <t>2 02 25467 00 0000 150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</si>
  <si>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</si>
  <si>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2 02 25468 00 0000 150
</t>
  </si>
  <si>
    <t>Субсидии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</si>
  <si>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2 02 25494 00 0000 150</t>
  </si>
  <si>
    <t>Субсидии бюджетам в целях софинансирования расходных обязательств субъектов Российской Федерации и города Байконура, возникающих при реализации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t>
  </si>
  <si>
    <t>2 02 25494 02 0000 150</t>
  </si>
  <si>
    <t>Субсидии бюджетам субъектов Российской Федерации в целях софинансирования расходных обязательств субъектов Российской Федерации и города Байконура, возникающих при реализации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t>
  </si>
  <si>
    <t>2 02 25497 00 0000 150</t>
  </si>
  <si>
    <t>Субсидии бюджетам на реализацию мероприятий по обеспечению жильем молодых семей</t>
  </si>
  <si>
    <t>2 02 25501 00 0000 150</t>
  </si>
  <si>
    <t>Субсидии бюджетам на поддержку приоритетных направлений агропромышленного комплекса</t>
  </si>
  <si>
    <t>Субсидии бюджетам субъектов Российской Федерации на поддержку приоритетных направлений агропромышленного комплекса</t>
  </si>
  <si>
    <t>2 02 25514 00 0000 150</t>
  </si>
  <si>
    <t>Субсидии бюджетам на реализацию мероприятий субъектов Российской Федерации в сфере реабилитации и абилитации инвалидов</t>
  </si>
  <si>
    <t>2 02 25519 00 0000 150</t>
  </si>
  <si>
    <t>Субсидии бюджетам на поддержку отрасли культуры</t>
  </si>
  <si>
    <t>2 02 25519 02 0000 150</t>
  </si>
  <si>
    <t>Субсидии бюджетам субъектов Российской Федерации на поддержку отрасли культуры</t>
  </si>
  <si>
    <t>2 02 25522 00 0000 150</t>
  </si>
  <si>
    <t>Субсидии бюджетам на создание модульных некапитальных средств размещения при реализации инвестиционных проектов</t>
  </si>
  <si>
    <t>2 02 25527 00 0000 150</t>
  </si>
  <si>
    <t>Субсидии бюджетам на государственную поддержку малого и среднего предпринимательства в субъектах Российской Федерации</t>
  </si>
  <si>
    <t>2 02 25527 02 0000 150</t>
  </si>
  <si>
    <t>Субсидии бюджетам субъектов Российской Федерации на государственную поддержку малого и среднего предпринимательства в субъектах Российской Федерации</t>
  </si>
  <si>
    <t>2 02 25533 00 0000 150</t>
  </si>
  <si>
    <t>Субсидии бюджетам на реализацию мероприятий по содействию повышения кадровой обеспеченности предприятий агропромышленного комплекса</t>
  </si>
  <si>
    <t>2 02 25544 00 0000 150</t>
  </si>
  <si>
    <t>Субсидии бюджетам на развитие региональных информационных систем в целях интеграции с витриной данных органов государственной власти и органов управления государственными внебюджетными фондами</t>
  </si>
  <si>
    <t>2 02 25546 00 0000 150</t>
  </si>
  <si>
    <t>Субсидии бюджетам на организацию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t>
  </si>
  <si>
    <t>2 02 25553 02 0000 150</t>
  </si>
  <si>
    <t>Субсидии бюджетам субъектов Российской Федерации на поддержку работников отрасли культуры, прибывших (переехавших) в населенные пункты регионов Российской Федерации с числом жителей до 50 тысяч человек</t>
  </si>
  <si>
    <t>2 02 25555 00 0000 150</t>
  </si>
  <si>
    <t>Субсидии бюджетам на реализацию программ формирования современной городской среды</t>
  </si>
  <si>
    <t>2 02 25555 02 0000 150</t>
  </si>
  <si>
    <t>Субсидии бюджетам субъектов Российской Федерации на реализацию программ формирования современной городской среды</t>
  </si>
  <si>
    <t>2 02 25576 00 0000 150</t>
  </si>
  <si>
    <t>Субсидии бюджетам на обеспечение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</si>
  <si>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t>
  </si>
  <si>
    <t>Субсидии бюджетам субъектов Российской Федерации на техническое оснащение региональных и муниципальных музеев</t>
  </si>
  <si>
    <t>2 02 25590 02 0000 150</t>
  </si>
  <si>
    <t>2 02 25591 00 0000 150</t>
  </si>
  <si>
    <t>Субсидии бюджетам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</si>
  <si>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2 02 25591 02 0000 150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</si>
  <si>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</si>
  <si>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2 02 25598 00 0000 150</t>
  </si>
  <si>
    <t>Субсидии бюджетам на проведение мелиоративных мероприятий</t>
  </si>
  <si>
    <t>2 02 25598 02 0000 150</t>
  </si>
  <si>
    <t>Субсидии бюджетам субъектов Российской Федерации на проведение мелиоративных мероприятий</t>
  </si>
  <si>
    <t>2 02 25599 00 0000 150</t>
  </si>
  <si>
    <t>Субсидии бюджетам на подготовку проектов межевания земельных участков и на проведение кадастровых работ</t>
  </si>
  <si>
    <t>2 02 25599 02 0000 150</t>
  </si>
  <si>
    <t>Субсидии бюджетам субъектов Российской Федерации на подготовку проектов межевания земельных участков и на проведение кадастровых работ</t>
  </si>
  <si>
    <t>2 02 25750 00 0000 150</t>
  </si>
  <si>
    <t>Субсидии бюджетам на реализацию мероприятий по модернизации школьных систем образования</t>
  </si>
  <si>
    <t>2 02 25750 02 0000 150</t>
  </si>
  <si>
    <t>2 02 25752 00 0000 150</t>
  </si>
  <si>
    <t>Субсидии бюджетам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</si>
  <si>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2 02 25753 00 0000 150</t>
  </si>
  <si>
    <t>Субсидии бюджетам на софинансирование закупки и монтажа оборудования для создания "умных" спортивных площадок</t>
  </si>
  <si>
    <t>2 02 25753 02 0000 150</t>
  </si>
  <si>
    <t>Субсидии бюджетам субъектов Российской Федерации на софинансирование закупки и монтажа оборудования для создания "умных" спортивных площадок</t>
  </si>
  <si>
    <t>2 02 25146 00 0000 150</t>
  </si>
  <si>
    <t>Субсидии бюджетам на оснащение (дооснащение и (или) переоснащение) медицинскими изделиями региональных детских больниц</t>
  </si>
  <si>
    <t>2 02 25146 02 0000 150</t>
  </si>
  <si>
    <t>Субсидии бюджетам субъектов Российской Федерации на оснащение (дооснащение и (или) переоснащение) медицинскими изделиями региональных детских больниц</t>
  </si>
  <si>
    <t>2 02 25349 00 0000 150</t>
  </si>
  <si>
    <t>Субсидии бюджетам на модернизацию учреждений культуры, включая создание детских культурно просветительских центров на базе учреждений культуры</t>
  </si>
  <si>
    <t>2 02 25349 02 0000 150</t>
  </si>
  <si>
    <t>2 02 25545 00 0000 150</t>
  </si>
  <si>
    <t>Субсидии бюджетам на формирование ИТ-инфраструктуры в государственных и муниципальных образовательных организациях для обеспечения в помещениях безопасного доступа к государственным, муниципальным и иным информационным системам, а также к информационно-телекоммуникационной сети "Интернет"</t>
  </si>
  <si>
    <t>2 02 25545 02 0000 150</t>
  </si>
  <si>
    <t>2 02 25027 00 0000 150</t>
  </si>
  <si>
    <t>Субсидии бюджетам на реализацию мероприятий государственной программы Российской Федерации "Доступная среда"</t>
  </si>
  <si>
    <t>2 02 25027 02 0000 150</t>
  </si>
  <si>
    <t>Субсидии бюджетам субъектов Российской Федерации на реализацию мероприятий государственной программы Российской Федерации "Доступная среда"</t>
  </si>
  <si>
    <t>2 02 25559 00 0000 150</t>
  </si>
  <si>
    <t>Субсидии бюджетам на оснащение предметных кабинетов общеобразовательных организаций средствами обучения и воспитания</t>
  </si>
  <si>
    <t>2 02 25559 02 0000 150</t>
  </si>
  <si>
    <t>Субсидии бюджетам субъектов Российской Федерации на оснащение предметных кабинетов общеобразовательных организаций средствами обучения и воспитания</t>
  </si>
  <si>
    <t>2 02 25315 00 0000 150</t>
  </si>
  <si>
    <t>Субсидии бюджетам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t>
  </si>
  <si>
    <t>2 02 25315 02 0000 150</t>
  </si>
  <si>
    <t>2 02 25066 02 0000 150</t>
  </si>
  <si>
    <t>2 02 25552 00 0000 150</t>
  </si>
  <si>
    <t>Субсидии бюджетам на 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t>
  </si>
  <si>
    <t>2 02 25552 02 0000 150</t>
  </si>
  <si>
    <t>Субсидии бюджетам субъектов Российской Федерации на 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t>
  </si>
  <si>
    <t xml:space="preserve">2 02 25052 00 0000 150
</t>
  </si>
  <si>
    <t>Субсидии бюджетам на преобразование учебных корпусов и общежитий колледжей как неотъемлемой части учебно-производственного комплекса</t>
  </si>
  <si>
    <t>2 02 25052 02 0000 150</t>
  </si>
  <si>
    <t>Субсидии бюджетам субъектов Российской Федерации на преобразование учебных корпусов и общежитий колледжей как неотъемлемой части учебно-производственного комплекса</t>
  </si>
  <si>
    <t xml:space="preserve">2 02 35063 00 0000 150
</t>
  </si>
  <si>
    <t>Субвенции бюджетам на создание и развитие (модернизацию) объектов лесного семеноводства и питомнических хозяйств</t>
  </si>
  <si>
    <t>2 02 35069 00 0000 150</t>
  </si>
  <si>
    <t>Субвенции бюджетам на реализацию мероприятий по уходу за лесными культурами</t>
  </si>
  <si>
    <t>2 02 35090 00 0000 150</t>
  </si>
  <si>
    <t>Субвенции бюджетам на улучшение экологического состояния гидрографической сети</t>
  </si>
  <si>
    <t>2 02 35118 00 0000 150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</si>
  <si>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</si>
  <si>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2 02 35120 00 0000 150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</si>
  <si>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</si>
  <si>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2 02 35134 00 0000 150</t>
  </si>
  <si>
    <t>2 02 35135 00 0000 150</t>
  </si>
  <si>
    <t>2 02 35176 00 0000 150</t>
  </si>
  <si>
    <t>2 02 35220 00 0000 150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</si>
  <si>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</si>
  <si>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2 02 35240 02 0000 150</t>
  </si>
  <si>
    <t>2 02 35250 00 0000 150</t>
  </si>
  <si>
    <t>Субвенции бюджетам на оплату жилищно-коммунальных услуг отдельным категориям граждан</t>
  </si>
  <si>
    <t>2 02 35345 02 0000 150</t>
  </si>
  <si>
    <t>Субвенции бюджетам субъектов Российской Федерации на осуществление мер пожарной безопасности и тушение лесных пожаров</t>
  </si>
  <si>
    <t>2 02 35429 02 0000 150</t>
  </si>
  <si>
    <t>Субвенции бюджетам субъектов Российской Федерации на 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t>
  </si>
  <si>
    <t>2 02 35432 02 0000 150</t>
  </si>
  <si>
    <t>Субвенции бюджетам субъектов Российской Федерации на приобретение специализированной пожарной техники в целях оснащения учреждений органов государственной власти субъектов Российской Федерации для проведения комплекса мероприятий по охране лесов от пожаров</t>
  </si>
  <si>
    <t>2 02 35460 00 0000 150</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</si>
  <si>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</si>
  <si>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Единая субвенция бюджетам субъектов Российской Федерации и бюджету города Байконура</t>
  </si>
  <si>
    <t>2 02 35430 00 0000 150</t>
  </si>
  <si>
    <t>Субвенции бюджетам на приобретение спецтехники для проведения комплекса мероприятий по лесовосстановлению и лесоразведению в целях оснащения учреждений, выполняющих мероприятия по воспроизводству лесов</t>
  </si>
  <si>
    <t>2 02 35430 02 0000 150</t>
  </si>
  <si>
    <t xml:space="preserve">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
</t>
  </si>
  <si>
    <t>2 02 45161 00 0000 150</t>
  </si>
  <si>
    <t>Межбюджетные трансферты, передаваемые бюджетам на реализацию отдельных полномочий в области лекарственного обеспечения</t>
  </si>
  <si>
    <t>2 02 45303 00 0000 150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</si>
  <si>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</si>
  <si>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2 02 45303 02 0000 150</t>
  </si>
  <si>
    <t xml:space="preserve">2 02 45363 00 0000 150
</t>
  </si>
  <si>
    <t>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города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</si>
  <si>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2 02 45363 02 0000 150</t>
  </si>
  <si>
    <t>2 02 45050 00 0000 150</t>
  </si>
  <si>
    <t>2 02 45050 02 0000 150</t>
  </si>
  <si>
    <t>Межбюджетные трансферты, передаваемые бюджетам субъектов Российской Федерации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</si>
  <si>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t>
  </si>
  <si>
    <t xml:space="preserve">Безвозмездные поступления от государственных (муниципальных) организаций
</t>
  </si>
  <si>
    <t>2 02 25454 02 0000 150</t>
  </si>
  <si>
    <t>Субсидии бюджетам на реализацию государственных программ субъектов Российской Федерации в области использования и охраны водных объектов</t>
  </si>
  <si>
    <t>2 02 29999 00 0000 150</t>
  </si>
  <si>
    <t>Прочие субсидии</t>
  </si>
  <si>
    <t>2 02 29999 02 0000 150</t>
  </si>
  <si>
    <t>Прочие субсидии бюджетам субъектов Российской Федерации</t>
  </si>
  <si>
    <t>В целях софинансирования расходных обязательств субъектов Российской Федерации по финансовому обеспечению реализации мероприятий по оснащению региональных, межрайонных (районных) центров, оказывающих медицинскую помощь больным с нарушениями углеводного обмена и сахарным диабетом в рамках федерального проекта «Борьба с сахарным диабетом»</t>
  </si>
  <si>
    <t>На модернизацию медицинских изделий и иного оборудования, дооснащение или переоснащение медицинскими изделиями и иным оборудованием существующих и (или) новых (организуемых) структурных подразделений региональных медицинских организаций, оказывающих медицинскую помощь с применением радиологических методов (диагностики и (или) терапии)</t>
  </si>
  <si>
    <t xml:space="preserve">На создание современной инфраструктуры приемных отделений медицинских организаций с использованием модульных конструкций для оказания экстренной медицинской помощи больным с жизнеугрожающими состояниями, дооснащение и оснащение медицинскими изделиями приемных отделений медицинских организаций 
</t>
  </si>
  <si>
    <t>На модернизацию региональных и (или) муниципальных учреждений культуры</t>
  </si>
  <si>
    <t>На поддержку творческой деятельности и (или) укрепление материально-технической базы детских и кукольных театров, а также театров, расположенных в населенных пунктах с численностью населения до 300 тысяч человек</t>
  </si>
  <si>
    <t>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своих наименованиях слово "олимпийский", "паралимпийский", "сурдлимпийский" или образованные на их основе слова или словосочетания, в нормативное состояние</t>
  </si>
  <si>
    <t xml:space="preserve">На поддержку приоритетных направлений малого агробизнеса </t>
  </si>
  <si>
    <t>В целях софинансирования расходных обязательств по возмещению части затрат, возникающих при реализации мероприятий по развитию геномной селекции в области племенного животноводства</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</si>
  <si>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</si>
  <si>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</si>
  <si>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</si>
  <si>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</si>
  <si>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</si>
  <si>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</si>
  <si>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</si>
  <si>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</si>
  <si>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1 00 00000 00 0000 000</t>
  </si>
  <si>
    <t>Налоговые и неналоговые доходы</t>
  </si>
  <si>
    <t>1 01 00000 00 0000 000</t>
  </si>
  <si>
    <t>Налоги на прибыль, доходы</t>
  </si>
  <si>
    <t>1 01 01000 00 0000 110</t>
  </si>
  <si>
    <t>Налог на прибыль организаций</t>
  </si>
  <si>
    <t>1 01 02000 01 0000 110</t>
  </si>
  <si>
    <t>Налог на доходы физических лиц</t>
  </si>
  <si>
    <t>1 03 00000 00 0000 000</t>
  </si>
  <si>
    <t>Налоги на товары (работы, услуги), реализуемые на территории Российской Федерации</t>
  </si>
  <si>
    <t>1 03 02000 01 0000 110</t>
  </si>
  <si>
    <t>Акцизы по подакцизным товарам (продукции), производимым на территории Российской Федерации</t>
  </si>
  <si>
    <t>1 03 02100 01 0000 110</t>
  </si>
  <si>
    <t>Акцизы на пиво, напитки, изготавливаемые на основе пива, производимые на территории Российской Федерации</t>
  </si>
  <si>
    <t>1 03 02140 01 0000 110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</si>
  <si>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t>
  </si>
  <si>
    <t>1 03 02190 01 0000 110</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</si>
  <si>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</si>
  <si>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1 03 02210 01 0000 110</t>
  </si>
  <si>
    <t>Доходы от уплаты акцизов на спиртосодержащую продукцию, производимую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</si>
  <si>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1 03 02220 01 0000 110</t>
  </si>
  <si>
    <t>Доходы от уплаты акцизов на этиловый спирт из непищевого сырья,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</si>
  <si>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</si>
  <si>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</si>
  <si>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</si>
  <si>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</si>
  <si>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</si>
  <si>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</si>
  <si>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1 05 00000 00 0000 000</t>
  </si>
  <si>
    <t>Налоги на совокупный доход</t>
  </si>
  <si>
    <t>1 05 01000 00 0000 110</t>
  </si>
  <si>
    <t>Налог, взимаемый в связи с применением упрощенной системы налогообложения</t>
  </si>
  <si>
    <t>1 05 06000 01 0000 110</t>
  </si>
  <si>
    <t>Налог на профессиональный доход</t>
  </si>
  <si>
    <t>1 05 07000 01 0000 110</t>
  </si>
  <si>
    <t>Налог, взимаемый в связи с применением специального налогового режима "Автоматизированная упрощенная система налогообложения"</t>
  </si>
  <si>
    <t>1 06 00000 00 0000 000</t>
  </si>
  <si>
    <t>Налоги на имущество</t>
  </si>
  <si>
    <t>1 06 02000 02 0000 110</t>
  </si>
  <si>
    <t>Налог на имущество организаций</t>
  </si>
  <si>
    <t>1 06 04000 02 0000 110</t>
  </si>
  <si>
    <t>Транспортный налог</t>
  </si>
  <si>
    <t>1 06 05000 02 0000 110</t>
  </si>
  <si>
    <t>Налог на игорный бизнес</t>
  </si>
  <si>
    <t>1 07 00000 00 0000 000</t>
  </si>
  <si>
    <t>Налоги, сборы и регулярные платежи за пользование природными ресурсами</t>
  </si>
  <si>
    <t>1 07 01000 01 0000 110</t>
  </si>
  <si>
    <t>Налог на добычу полезных ископаемых</t>
  </si>
  <si>
    <t>1 07 04010 01 0000 110</t>
  </si>
  <si>
    <t>Сбор за пользование объектами животного мира</t>
  </si>
  <si>
    <t>1 08 00000 00 0000 000</t>
  </si>
  <si>
    <t>Государственная пошлина</t>
  </si>
  <si>
    <t>1 11 00000 00 0000 000</t>
  </si>
  <si>
    <t>Доходы от использования имущества, находящегося в государственной и муниципальной собственности</t>
  </si>
  <si>
    <t>1 12 00000 00 0000 000</t>
  </si>
  <si>
    <t>Платежи при пользовании природными ресурсами</t>
  </si>
  <si>
    <t>1 12 01000 01 0000 120</t>
  </si>
  <si>
    <t>Плата за негативное воздействие на окружающую среду</t>
  </si>
  <si>
    <t>1 12 02000 00 0000 120</t>
  </si>
  <si>
    <t>Платежи при пользовании недрами</t>
  </si>
  <si>
    <t>1 12 04000 00 0000 120</t>
  </si>
  <si>
    <t>Плата за использование лесов</t>
  </si>
  <si>
    <t>1 13 00000 00 0000 000</t>
  </si>
  <si>
    <t>Доходы от оказания платных услуг и компенсации затрат государства</t>
  </si>
  <si>
    <t>1 14 00000 00 0000 000</t>
  </si>
  <si>
    <t>Доходы от продажи материальных и нематериальных активов</t>
  </si>
  <si>
    <t>1 15 00000 00 0000 000</t>
  </si>
  <si>
    <t>Административные платежи и сборы</t>
  </si>
  <si>
    <t>1 16 00000 00 0000 000</t>
  </si>
  <si>
    <t>Штрафы, санкции, возмещение ущерба</t>
  </si>
  <si>
    <t>ИТОГО ДОХОДЫ</t>
  </si>
  <si>
    <t>2 02 25121 00 0000 150</t>
  </si>
  <si>
    <t xml:space="preserve">Субсидии бюджетам на 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
</t>
  </si>
  <si>
    <t>2 02 25121 02 0000 150</t>
  </si>
  <si>
    <t>Субсидии бюджетам субъектов Российской Федерации на 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t>
  </si>
  <si>
    <t>Наименование показателя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</si>
</sst>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quot;_-;\-* #,##0.00\ &quot;₽&quot;_-;_-* &quot;-&quot;??\ &quot;₽&quot;_-;_-@_-"/>
    <numFmt numFmtId="164" formatCode="#,##0.0"/>
  </numFmts>
  <fonts count="15" x14ac:knownFonts="1">
    <font>
      <sz val="10"/>
      <color rgb="FF000000"/>
      <name val="Times New Roman"/>
    </font>
    <font>
      <b/>
      <sz val="12"/>
      <color rgb="FF000000"/>
      <name val="Times New Roman"/>
      <family val="1"/>
      <charset val="204"/>
    </font>
    <font>
      <sz val="10"/>
      <color theme="1"/>
      <name val="XO Thames"/>
      <family val="1"/>
      <charset val="204"/>
    </font>
    <font>
      <sz val="14"/>
      <name val="XO Thames"/>
      <family val="1"/>
      <charset val="204"/>
    </font>
    <font>
      <sz val="12"/>
      <name val="XO Thames"/>
      <family val="1"/>
      <charset val="204"/>
    </font>
    <font>
      <b/>
      <sz val="14"/>
      <name val="XO Thames"/>
      <family val="1"/>
      <charset val="204"/>
    </font>
    <font>
      <sz val="10"/>
      <color rgb="FF000000"/>
      <name val="Times New Roman"/>
      <family val="1"/>
      <charset val="204"/>
    </font>
    <font>
      <sz val="11"/>
      <color theme="1"/>
      <name val="XO Thames"/>
      <family val="1"/>
      <charset val="204"/>
    </font>
    <font>
      <sz val="11"/>
      <name val="XO Thames"/>
      <family val="1"/>
      <charset val="204"/>
    </font>
    <font>
      <b/>
      <sz val="11"/>
      <name val="XO Thames"/>
      <family val="1"/>
      <charset val="204"/>
    </font>
    <font>
      <sz val="10"/>
      <color rgb="FF000000"/>
      <name val="XO Thames"/>
      <family val="1"/>
      <charset val="204"/>
    </font>
    <font>
      <sz val="11"/>
      <color rgb="FF000000"/>
      <name val="XO Thames"/>
      <family val="1"/>
      <charset val="204"/>
    </font>
    <font>
      <b/>
      <sz val="11"/>
      <color rgb="FF000000"/>
      <name val="XO Thames"/>
      <family val="1"/>
      <charset val="204"/>
    </font>
    <font>
      <b/>
      <sz val="12"/>
      <color rgb="FF000000"/>
      <name val="XO Thames"/>
      <family val="1"/>
      <charset val="204"/>
    </font>
    <font>
      <sz val="12"/>
      <color rgb="FF000000"/>
      <name val="XO Thames"/>
      <family val="1"/>
      <charset val="204"/>
    </font>
  </fonts>
  <fills count="6">
    <fill>
      <patternFill patternType="none"/>
    </fill>
    <fill>
      <patternFill patternType="gray125"/>
    </fill>
    <fill>
      <patternFill patternType="solid">
        <fgColor rgb="FFFFFFFF"/>
        <bgColor rgb="FFFFFFFF"/>
      </patternFill>
    </fill>
    <fill>
      <patternFill patternType="solid">
        <fgColor rgb="FF00B0F0"/>
        <bgColor indexed="64"/>
      </patternFill>
    </fill>
    <fill>
      <patternFill patternType="solid">
        <fgColor theme="0"/>
        <bgColor indexed="64"/>
      </patternFill>
    </fill>
    <fill>
      <patternFill patternType="solid">
        <fgColor theme="0"/>
        <bgColor rgb="FFFFFFFF"/>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2">
    <xf numFmtId="0" fontId="0" fillId="0" borderId="0">
      <alignment vertical="top" wrapText="1"/>
    </xf>
    <xf numFmtId="44" fontId="6" fillId="0" borderId="0" applyFont="0" applyFill="0" applyBorder="0" applyAlignment="0" applyProtection="0"/>
  </cellStyleXfs>
  <cellXfs count="45">
    <xf numFmtId="0" fontId="0" fillId="0" borderId="0" xfId="0" applyFont="1" applyFill="1" applyAlignment="1">
      <alignment vertical="top" wrapText="1"/>
    </xf>
    <xf numFmtId="0" fontId="2" fillId="0" borderId="0" xfId="0" applyFont="1" applyFill="1" applyAlignment="1"/>
    <xf numFmtId="0" fontId="0" fillId="3" borderId="0" xfId="0" applyFont="1" applyFill="1" applyAlignment="1">
      <alignment vertical="top" wrapText="1"/>
    </xf>
    <xf numFmtId="0" fontId="3" fillId="4" borderId="0" xfId="0" applyFont="1" applyFill="1" applyAlignment="1"/>
    <xf numFmtId="0" fontId="4" fillId="4" borderId="0" xfId="0" applyFont="1" applyFill="1" applyAlignment="1"/>
    <xf numFmtId="0" fontId="2" fillId="4" borderId="0" xfId="0" applyFont="1" applyFill="1" applyAlignment="1"/>
    <xf numFmtId="0" fontId="0" fillId="4" borderId="0" xfId="0" applyFont="1" applyFill="1" applyAlignment="1">
      <alignment vertical="top" wrapText="1"/>
    </xf>
    <xf numFmtId="0" fontId="7" fillId="0" borderId="0" xfId="0" applyFont="1" applyFill="1" applyAlignment="1"/>
    <xf numFmtId="0" fontId="8" fillId="0" borderId="2" xfId="0" applyFont="1" applyFill="1" applyBorder="1" applyAlignment="1">
      <alignment horizontal="center" vertical="top"/>
    </xf>
    <xf numFmtId="0" fontId="8" fillId="0" borderId="2" xfId="0" applyFont="1" applyFill="1" applyBorder="1" applyAlignment="1">
      <alignment horizontal="left" vertical="top" wrapText="1"/>
    </xf>
    <xf numFmtId="49" fontId="8" fillId="0" borderId="2" xfId="1" applyNumberFormat="1" applyFont="1" applyFill="1" applyBorder="1" applyAlignment="1" applyProtection="1">
      <alignment horizontal="center" vertical="top" wrapText="1"/>
    </xf>
    <xf numFmtId="0" fontId="8" fillId="0" borderId="2" xfId="0" applyFont="1" applyFill="1" applyBorder="1" applyAlignment="1"/>
    <xf numFmtId="0" fontId="1" fillId="0" borderId="0" xfId="0" applyFont="1" applyFill="1" applyAlignment="1">
      <alignment vertical="top" wrapText="1"/>
    </xf>
    <xf numFmtId="0" fontId="6" fillId="0" borderId="0" xfId="0" applyFont="1" applyFill="1" applyAlignment="1">
      <alignment vertical="top" wrapText="1"/>
    </xf>
    <xf numFmtId="0" fontId="10" fillId="2" borderId="0" xfId="0" applyFont="1" applyFill="1" applyAlignment="1">
      <alignment wrapText="1"/>
    </xf>
    <xf numFmtId="0" fontId="10" fillId="5" borderId="0" xfId="0" applyFont="1" applyFill="1" applyAlignment="1">
      <alignment wrapText="1"/>
    </xf>
    <xf numFmtId="0" fontId="10" fillId="5" borderId="0" xfId="0" applyFont="1" applyFill="1" applyAlignment="1">
      <alignment horizontal="right" wrapText="1"/>
    </xf>
    <xf numFmtId="0" fontId="11" fillId="0"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164" fontId="8" fillId="4" borderId="2" xfId="0" applyNumberFormat="1" applyFont="1" applyFill="1" applyBorder="1" applyAlignment="1">
      <alignment horizontal="center" vertical="top"/>
    </xf>
    <xf numFmtId="0" fontId="12" fillId="0" borderId="1" xfId="0" applyFont="1" applyFill="1" applyBorder="1" applyAlignment="1">
      <alignment horizontal="center" vertical="top" wrapText="1"/>
    </xf>
    <xf numFmtId="0" fontId="12" fillId="0" borderId="1" xfId="0" applyFont="1" applyFill="1" applyBorder="1" applyAlignment="1">
      <alignment vertical="top" wrapText="1"/>
    </xf>
    <xf numFmtId="164" fontId="12" fillId="4" borderId="1" xfId="0" applyNumberFormat="1" applyFont="1" applyFill="1" applyBorder="1" applyAlignment="1">
      <alignment horizontal="center" vertical="top" wrapText="1"/>
    </xf>
    <xf numFmtId="0" fontId="11" fillId="0" borderId="1" xfId="0" applyFont="1" applyFill="1" applyBorder="1" applyAlignment="1">
      <alignment horizontal="center" vertical="top" wrapText="1"/>
    </xf>
    <xf numFmtId="0" fontId="11" fillId="0" borderId="1" xfId="0" applyFont="1" applyFill="1" applyBorder="1" applyAlignment="1">
      <alignment vertical="top" wrapText="1"/>
    </xf>
    <xf numFmtId="164" fontId="11" fillId="4" borderId="1" xfId="0" applyNumberFormat="1" applyFont="1" applyFill="1" applyBorder="1" applyAlignment="1">
      <alignment horizontal="center" vertical="top" wrapText="1"/>
    </xf>
    <xf numFmtId="0" fontId="11" fillId="0" borderId="3" xfId="0" applyFont="1" applyFill="1" applyBorder="1" applyAlignment="1">
      <alignment horizontal="center" vertical="top" wrapText="1"/>
    </xf>
    <xf numFmtId="0" fontId="11" fillId="0" borderId="3" xfId="0" applyFont="1" applyFill="1" applyBorder="1" applyAlignment="1">
      <alignment vertical="top" wrapText="1"/>
    </xf>
    <xf numFmtId="164" fontId="11" fillId="4" borderId="3" xfId="0" applyNumberFormat="1" applyFont="1" applyFill="1" applyBorder="1" applyAlignment="1">
      <alignment horizontal="center" vertical="top" wrapText="1"/>
    </xf>
    <xf numFmtId="0" fontId="11" fillId="0" borderId="2" xfId="0" applyFont="1" applyFill="1" applyBorder="1" applyAlignment="1">
      <alignment horizontal="center" vertical="top" wrapText="1"/>
    </xf>
    <xf numFmtId="0" fontId="11" fillId="0" borderId="2" xfId="0" applyFont="1" applyFill="1" applyBorder="1" applyAlignment="1">
      <alignment vertical="top" wrapText="1"/>
    </xf>
    <xf numFmtId="164" fontId="11" fillId="4" borderId="2" xfId="0" applyNumberFormat="1" applyFont="1" applyFill="1" applyBorder="1" applyAlignment="1">
      <alignment horizontal="center" vertical="top" wrapText="1"/>
    </xf>
    <xf numFmtId="0" fontId="13" fillId="0" borderId="2" xfId="0" applyFont="1" applyFill="1" applyBorder="1" applyAlignment="1">
      <alignment vertical="top" wrapText="1"/>
    </xf>
    <xf numFmtId="164" fontId="13" fillId="4" borderId="2" xfId="0" applyNumberFormat="1" applyFont="1" applyFill="1" applyBorder="1" applyAlignment="1">
      <alignment vertical="top" wrapText="1"/>
    </xf>
    <xf numFmtId="0" fontId="10" fillId="0" borderId="0" xfId="0" applyFont="1" applyFill="1" applyAlignment="1">
      <alignment vertical="top" wrapText="1"/>
    </xf>
    <xf numFmtId="0" fontId="14" fillId="5" borderId="0" xfId="0" applyFont="1" applyFill="1" applyAlignment="1">
      <alignment horizontal="right" wrapText="1"/>
    </xf>
    <xf numFmtId="164" fontId="8" fillId="0" borderId="2" xfId="0" applyNumberFormat="1" applyFont="1" applyFill="1" applyBorder="1" applyAlignment="1">
      <alignment horizontal="center" vertical="top"/>
    </xf>
    <xf numFmtId="0" fontId="5" fillId="0" borderId="0" xfId="0" applyFont="1" applyFill="1" applyAlignment="1">
      <alignment horizontal="center" vertical="top" wrapText="1"/>
    </xf>
    <xf numFmtId="0" fontId="0" fillId="0" borderId="0" xfId="0" applyFont="1" applyFill="1" applyAlignment="1">
      <alignment vertical="top" wrapText="1"/>
    </xf>
    <xf numFmtId="0" fontId="1" fillId="0" borderId="0" xfId="0" applyFont="1" applyFill="1" applyAlignment="1">
      <alignment horizontal="center" vertical="center" wrapText="1"/>
    </xf>
    <xf numFmtId="0" fontId="9" fillId="0" borderId="2" xfId="0" applyFont="1" applyFill="1" applyBorder="1" applyAlignment="1">
      <alignment horizontal="center" vertical="top"/>
    </xf>
    <xf numFmtId="0" fontId="9" fillId="0" borderId="2" xfId="0" applyFont="1" applyFill="1" applyBorder="1" applyAlignment="1">
      <alignment horizontal="left" vertical="top" wrapText="1"/>
    </xf>
    <xf numFmtId="164" fontId="9" fillId="4" borderId="2" xfId="0" applyNumberFormat="1" applyFont="1" applyFill="1" applyBorder="1" applyAlignment="1">
      <alignment horizontal="center" vertical="top"/>
    </xf>
  </cellXfs>
  <cellStyles count="2">
    <cellStyle name="Денежный" xfId="1" builtinId="4"/>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261"/>
  <sheetViews>
    <sheetView tabSelected="1" view="pageBreakPreview" topLeftCell="A256" zoomScaleNormal="100" zoomScaleSheetLayoutView="100" workbookViewId="0">
      <selection activeCell="C50" sqref="C50"/>
    </sheetView>
  </sheetViews>
  <sheetFormatPr defaultRowHeight="12.75" x14ac:dyDescent="0.2"/>
  <cols>
    <col min="1" max="1" width="32" customWidth="1"/>
    <col min="2" max="2" width="71" customWidth="1"/>
    <col min="3" max="4" width="17.33203125" style="6" customWidth="1"/>
    <col min="5" max="5" width="18.1640625" style="6" customWidth="1"/>
  </cols>
  <sheetData>
    <row r="1" spans="1:5" s="36" customFormat="1" ht="18" x14ac:dyDescent="0.25">
      <c r="A1" s="1"/>
      <c r="B1" s="1"/>
      <c r="C1" s="3" t="s">
        <v>177</v>
      </c>
      <c r="D1" s="4"/>
      <c r="E1" s="5"/>
    </row>
    <row r="2" spans="1:5" s="36" customFormat="1" ht="18" x14ac:dyDescent="0.25">
      <c r="A2" s="1"/>
      <c r="B2" s="1"/>
      <c r="C2" s="3" t="s">
        <v>178</v>
      </c>
      <c r="D2" s="4"/>
      <c r="E2" s="5"/>
    </row>
    <row r="3" spans="1:5" s="36" customFormat="1" ht="18" x14ac:dyDescent="0.25">
      <c r="A3" s="1"/>
      <c r="B3" s="1"/>
      <c r="C3" s="3" t="s">
        <v>179</v>
      </c>
      <c r="D3" s="4"/>
      <c r="E3" s="5"/>
    </row>
    <row r="4" spans="1:5" s="36" customFormat="1" ht="21.75" customHeight="1" x14ac:dyDescent="0.2">
      <c r="A4" s="1"/>
      <c r="B4" s="1"/>
      <c r="C4" s="4"/>
      <c r="D4" s="4"/>
      <c r="E4" s="5"/>
    </row>
    <row r="5" spans="1:5" s="36" customFormat="1" ht="18" x14ac:dyDescent="0.2">
      <c r="A5" s="39" t="s">
        <v>180</v>
      </c>
      <c r="B5" s="39"/>
      <c r="C5" s="39"/>
      <c r="D5" s="39"/>
      <c r="E5" s="40"/>
    </row>
    <row r="6" spans="1:5" ht="15.75" x14ac:dyDescent="0.2">
      <c r="A6" s="41"/>
      <c r="B6" s="41"/>
      <c r="C6" s="41"/>
      <c r="D6" s="41"/>
      <c r="E6" s="41"/>
    </row>
    <row r="7" spans="1:5" ht="15" x14ac:dyDescent="0.2">
      <c r="A7" s="14"/>
      <c r="B7" s="14"/>
      <c r="C7" s="15"/>
      <c r="D7" s="16"/>
      <c r="E7" s="37" t="s">
        <v>0</v>
      </c>
    </row>
    <row r="8" spans="1:5" ht="44.25" customHeight="1" x14ac:dyDescent="0.2">
      <c r="A8" s="17" t="s">
        <v>1</v>
      </c>
      <c r="B8" s="17" t="s">
        <v>506</v>
      </c>
      <c r="C8" s="18" t="s">
        <v>2</v>
      </c>
      <c r="D8" s="18" t="s">
        <v>3</v>
      </c>
      <c r="E8" s="18" t="s">
        <v>4</v>
      </c>
    </row>
    <row r="9" spans="1:5" x14ac:dyDescent="0.2">
      <c r="A9" s="19" t="s">
        <v>5</v>
      </c>
      <c r="B9" s="19" t="s">
        <v>6</v>
      </c>
      <c r="C9" s="20" t="s">
        <v>7</v>
      </c>
      <c r="D9" s="20" t="s">
        <v>8</v>
      </c>
      <c r="E9" s="20" t="s">
        <v>9</v>
      </c>
    </row>
    <row r="10" spans="1:5" s="7" customFormat="1" ht="12.75" customHeight="1" x14ac:dyDescent="0.2">
      <c r="A10" s="42" t="s">
        <v>431</v>
      </c>
      <c r="B10" s="43" t="s">
        <v>432</v>
      </c>
      <c r="C10" s="44">
        <f>C12+C15+C25+C29+C33+C36+C37+C38+C42+C43+C44+C45</f>
        <v>96200684.600000009</v>
      </c>
      <c r="D10" s="44">
        <f>D12+D15+D25+D29+D33+D36+D37+D38+D42+D43+D44+D45</f>
        <v>102048097.99999997</v>
      </c>
      <c r="E10" s="44">
        <f>E12+E15+E25+E29+E33+E36+E37+E38+E42+E43+E44+E45</f>
        <v>108058046.40000001</v>
      </c>
    </row>
    <row r="11" spans="1:5" s="7" customFormat="1" ht="12.75" customHeight="1" x14ac:dyDescent="0.2">
      <c r="A11" s="42"/>
      <c r="B11" s="43"/>
      <c r="C11" s="44"/>
      <c r="D11" s="44"/>
      <c r="E11" s="44"/>
    </row>
    <row r="12" spans="1:5" s="7" customFormat="1" ht="14.25" x14ac:dyDescent="0.2">
      <c r="A12" s="8" t="s">
        <v>433</v>
      </c>
      <c r="B12" s="9" t="s">
        <v>434</v>
      </c>
      <c r="C12" s="21">
        <f>C13+C14</f>
        <v>67387577</v>
      </c>
      <c r="D12" s="21">
        <f>D13+D14</f>
        <v>71820996</v>
      </c>
      <c r="E12" s="21">
        <f>E13+E14</f>
        <v>76037625</v>
      </c>
    </row>
    <row r="13" spans="1:5" s="7" customFormat="1" ht="14.25" x14ac:dyDescent="0.2">
      <c r="A13" s="8" t="s">
        <v>435</v>
      </c>
      <c r="B13" s="9" t="s">
        <v>436</v>
      </c>
      <c r="C13" s="21">
        <v>28020400</v>
      </c>
      <c r="D13" s="21">
        <v>28854840</v>
      </c>
      <c r="E13" s="21">
        <v>29714318</v>
      </c>
    </row>
    <row r="14" spans="1:5" s="7" customFormat="1" ht="14.25" x14ac:dyDescent="0.2">
      <c r="A14" s="8" t="s">
        <v>437</v>
      </c>
      <c r="B14" s="9" t="s">
        <v>438</v>
      </c>
      <c r="C14" s="21">
        <v>39367177</v>
      </c>
      <c r="D14" s="21">
        <v>42966156</v>
      </c>
      <c r="E14" s="21">
        <v>46323307</v>
      </c>
    </row>
    <row r="15" spans="1:5" s="7" customFormat="1" ht="28.5" x14ac:dyDescent="0.2">
      <c r="A15" s="8" t="s">
        <v>439</v>
      </c>
      <c r="B15" s="9" t="s">
        <v>440</v>
      </c>
      <c r="C15" s="21">
        <f>C16</f>
        <v>11246362.5</v>
      </c>
      <c r="D15" s="21">
        <f>D16</f>
        <v>11733469.100000001</v>
      </c>
      <c r="E15" s="21">
        <f>E16</f>
        <v>12266849.699999999</v>
      </c>
    </row>
    <row r="16" spans="1:5" s="7" customFormat="1" ht="30.75" customHeight="1" x14ac:dyDescent="0.2">
      <c r="A16" s="8" t="s">
        <v>441</v>
      </c>
      <c r="B16" s="9" t="s">
        <v>442</v>
      </c>
      <c r="C16" s="21">
        <f>SUM(C17:C24)</f>
        <v>11246362.5</v>
      </c>
      <c r="D16" s="21">
        <f>SUM(D17:D24)</f>
        <v>11733469.100000001</v>
      </c>
      <c r="E16" s="21">
        <f>SUM(E17:E24)</f>
        <v>12266849.699999999</v>
      </c>
    </row>
    <row r="17" spans="1:5" s="7" customFormat="1" ht="33.75" customHeight="1" x14ac:dyDescent="0.2">
      <c r="A17" s="8" t="s">
        <v>443</v>
      </c>
      <c r="B17" s="9" t="s">
        <v>444</v>
      </c>
      <c r="C17" s="21">
        <v>526740</v>
      </c>
      <c r="D17" s="21">
        <v>551211</v>
      </c>
      <c r="E17" s="21">
        <v>576301</v>
      </c>
    </row>
    <row r="18" spans="1:5" s="7" customFormat="1" ht="171.75" customHeight="1" x14ac:dyDescent="0.2">
      <c r="A18" s="10" t="s">
        <v>445</v>
      </c>
      <c r="B18" s="9" t="s">
        <v>446</v>
      </c>
      <c r="C18" s="21">
        <v>2838759.2</v>
      </c>
      <c r="D18" s="21">
        <v>3012588.7</v>
      </c>
      <c r="E18" s="21">
        <v>3179166.9</v>
      </c>
    </row>
    <row r="19" spans="1:5" s="7" customFormat="1" ht="123.75" customHeight="1" x14ac:dyDescent="0.2">
      <c r="A19" s="10" t="s">
        <v>447</v>
      </c>
      <c r="B19" s="9" t="s">
        <v>448</v>
      </c>
      <c r="C19" s="21">
        <v>2663.9</v>
      </c>
      <c r="D19" s="21">
        <v>2826.8</v>
      </c>
      <c r="E19" s="21">
        <v>2983.1</v>
      </c>
    </row>
    <row r="20" spans="1:5" s="7" customFormat="1" ht="74.25" customHeight="1" x14ac:dyDescent="0.2">
      <c r="A20" s="8" t="s">
        <v>449</v>
      </c>
      <c r="B20" s="9" t="s">
        <v>450</v>
      </c>
      <c r="C20" s="21">
        <v>77.400000000000006</v>
      </c>
      <c r="D20" s="21">
        <v>82.1</v>
      </c>
      <c r="E20" s="21">
        <v>86.7</v>
      </c>
    </row>
    <row r="21" spans="1:5" s="7" customFormat="1" ht="75.75" customHeight="1" x14ac:dyDescent="0.2">
      <c r="A21" s="8" t="s">
        <v>451</v>
      </c>
      <c r="B21" s="9" t="s">
        <v>452</v>
      </c>
      <c r="C21" s="21">
        <v>1557.1</v>
      </c>
      <c r="D21" s="21">
        <v>1652.4</v>
      </c>
      <c r="E21" s="21">
        <v>1743.8</v>
      </c>
    </row>
    <row r="22" spans="1:5" s="7" customFormat="1" ht="71.25" customHeight="1" x14ac:dyDescent="0.2">
      <c r="A22" s="8" t="s">
        <v>453</v>
      </c>
      <c r="B22" s="9" t="s">
        <v>454</v>
      </c>
      <c r="C22" s="21">
        <v>3946616.8</v>
      </c>
      <c r="D22" s="21">
        <v>4133887.7</v>
      </c>
      <c r="E22" s="21">
        <v>4304529.9000000004</v>
      </c>
    </row>
    <row r="23" spans="1:5" s="7" customFormat="1" ht="87.75" customHeight="1" x14ac:dyDescent="0.2">
      <c r="A23" s="8" t="s">
        <v>455</v>
      </c>
      <c r="B23" s="9" t="s">
        <v>456</v>
      </c>
      <c r="C23" s="21">
        <v>19524.599999999999</v>
      </c>
      <c r="D23" s="21">
        <v>19926.400000000001</v>
      </c>
      <c r="E23" s="21">
        <v>20698.099999999999</v>
      </c>
    </row>
    <row r="24" spans="1:5" s="7" customFormat="1" ht="73.5" customHeight="1" x14ac:dyDescent="0.2">
      <c r="A24" s="8" t="s">
        <v>457</v>
      </c>
      <c r="B24" s="9" t="s">
        <v>458</v>
      </c>
      <c r="C24" s="21">
        <v>3910423.5</v>
      </c>
      <c r="D24" s="21">
        <v>4011294</v>
      </c>
      <c r="E24" s="21">
        <v>4181340.2</v>
      </c>
    </row>
    <row r="25" spans="1:5" s="7" customFormat="1" ht="14.25" x14ac:dyDescent="0.2">
      <c r="A25" s="8" t="s">
        <v>459</v>
      </c>
      <c r="B25" s="9" t="s">
        <v>460</v>
      </c>
      <c r="C25" s="21">
        <f>C26+C27+C28</f>
        <v>8169191</v>
      </c>
      <c r="D25" s="21">
        <f>D26+D27+D28</f>
        <v>8473446</v>
      </c>
      <c r="E25" s="21">
        <f>E26+E27+E28</f>
        <v>9373326</v>
      </c>
    </row>
    <row r="26" spans="1:5" s="7" customFormat="1" ht="28.5" x14ac:dyDescent="0.2">
      <c r="A26" s="8" t="s">
        <v>461</v>
      </c>
      <c r="B26" s="9" t="s">
        <v>462</v>
      </c>
      <c r="C26" s="21">
        <v>7685397</v>
      </c>
      <c r="D26" s="21">
        <v>7952168</v>
      </c>
      <c r="E26" s="21">
        <v>8819546</v>
      </c>
    </row>
    <row r="27" spans="1:5" s="7" customFormat="1" ht="14.25" x14ac:dyDescent="0.2">
      <c r="A27" s="8" t="s">
        <v>463</v>
      </c>
      <c r="B27" s="9" t="s">
        <v>464</v>
      </c>
      <c r="C27" s="21">
        <v>476831</v>
      </c>
      <c r="D27" s="21">
        <v>513867</v>
      </c>
      <c r="E27" s="21">
        <v>553780</v>
      </c>
    </row>
    <row r="28" spans="1:5" s="7" customFormat="1" ht="42.75" x14ac:dyDescent="0.2">
      <c r="A28" s="8" t="s">
        <v>465</v>
      </c>
      <c r="B28" s="9" t="s">
        <v>466</v>
      </c>
      <c r="C28" s="21">
        <v>6963</v>
      </c>
      <c r="D28" s="21">
        <v>7411</v>
      </c>
      <c r="E28" s="21"/>
    </row>
    <row r="29" spans="1:5" s="7" customFormat="1" ht="14.25" x14ac:dyDescent="0.2">
      <c r="A29" s="8" t="s">
        <v>467</v>
      </c>
      <c r="B29" s="9" t="s">
        <v>468</v>
      </c>
      <c r="C29" s="21">
        <f>C30+C31+C32</f>
        <v>6855197.4000000004</v>
      </c>
      <c r="D29" s="21">
        <f>D30+D31+D32</f>
        <v>7143420.5999999996</v>
      </c>
      <c r="E29" s="21">
        <f>E30+E31+E32</f>
        <v>7446689</v>
      </c>
    </row>
    <row r="30" spans="1:5" s="7" customFormat="1" ht="14.25" x14ac:dyDescent="0.2">
      <c r="A30" s="8" t="s">
        <v>469</v>
      </c>
      <c r="B30" s="9" t="s">
        <v>470</v>
      </c>
      <c r="C30" s="21">
        <v>5733263</v>
      </c>
      <c r="D30" s="21">
        <v>6011737</v>
      </c>
      <c r="E30" s="21">
        <v>6304319</v>
      </c>
    </row>
    <row r="31" spans="1:5" s="7" customFormat="1" ht="14.25" x14ac:dyDescent="0.2">
      <c r="A31" s="8" t="s">
        <v>471</v>
      </c>
      <c r="B31" s="9" t="s">
        <v>472</v>
      </c>
      <c r="C31" s="21">
        <v>1120758.3999999999</v>
      </c>
      <c r="D31" s="21">
        <v>1130507.6000000001</v>
      </c>
      <c r="E31" s="21">
        <v>1141194</v>
      </c>
    </row>
    <row r="32" spans="1:5" s="7" customFormat="1" ht="14.25" x14ac:dyDescent="0.2">
      <c r="A32" s="8" t="s">
        <v>473</v>
      </c>
      <c r="B32" s="9" t="s">
        <v>474</v>
      </c>
      <c r="C32" s="21">
        <v>1176</v>
      </c>
      <c r="D32" s="21">
        <v>1176</v>
      </c>
      <c r="E32" s="21">
        <v>1176</v>
      </c>
    </row>
    <row r="33" spans="1:5" s="7" customFormat="1" ht="28.5" x14ac:dyDescent="0.2">
      <c r="A33" s="8" t="s">
        <v>475</v>
      </c>
      <c r="B33" s="9" t="s">
        <v>476</v>
      </c>
      <c r="C33" s="21">
        <f>C35+C34</f>
        <v>1615</v>
      </c>
      <c r="D33" s="21">
        <f>D35+D34</f>
        <v>283858</v>
      </c>
      <c r="E33" s="21">
        <f>E35+E34</f>
        <v>295161</v>
      </c>
    </row>
    <row r="34" spans="1:5" s="7" customFormat="1" ht="14.25" x14ac:dyDescent="0.2">
      <c r="A34" s="8" t="s">
        <v>477</v>
      </c>
      <c r="B34" s="9" t="s">
        <v>478</v>
      </c>
      <c r="C34" s="21"/>
      <c r="D34" s="21">
        <v>282228</v>
      </c>
      <c r="E34" s="21">
        <v>293516</v>
      </c>
    </row>
    <row r="35" spans="1:5" s="7" customFormat="1" ht="14.25" x14ac:dyDescent="0.2">
      <c r="A35" s="8" t="s">
        <v>479</v>
      </c>
      <c r="B35" s="9" t="s">
        <v>480</v>
      </c>
      <c r="C35" s="21">
        <v>1615</v>
      </c>
      <c r="D35" s="21">
        <v>1630</v>
      </c>
      <c r="E35" s="21">
        <v>1645</v>
      </c>
    </row>
    <row r="36" spans="1:5" s="7" customFormat="1" ht="14.25" x14ac:dyDescent="0.2">
      <c r="A36" s="8" t="s">
        <v>481</v>
      </c>
      <c r="B36" s="9" t="s">
        <v>482</v>
      </c>
      <c r="C36" s="21">
        <v>178660.7</v>
      </c>
      <c r="D36" s="21">
        <v>182807.3</v>
      </c>
      <c r="E36" s="21">
        <v>185251.9</v>
      </c>
    </row>
    <row r="37" spans="1:5" s="7" customFormat="1" ht="42" customHeight="1" x14ac:dyDescent="0.2">
      <c r="A37" s="8" t="s">
        <v>483</v>
      </c>
      <c r="B37" s="9" t="s">
        <v>484</v>
      </c>
      <c r="C37" s="21">
        <v>86964.7</v>
      </c>
      <c r="D37" s="21">
        <v>84613.3</v>
      </c>
      <c r="E37" s="21">
        <v>84418.6</v>
      </c>
    </row>
    <row r="38" spans="1:5" s="7" customFormat="1" ht="14.25" x14ac:dyDescent="0.2">
      <c r="A38" s="8" t="s">
        <v>485</v>
      </c>
      <c r="B38" s="9" t="s">
        <v>486</v>
      </c>
      <c r="C38" s="21">
        <f>C39+C40+C41</f>
        <v>177458.3</v>
      </c>
      <c r="D38" s="21">
        <f>D39+D40+D41</f>
        <v>179400.3</v>
      </c>
      <c r="E38" s="21">
        <f>E39+E40+E41</f>
        <v>181408.7</v>
      </c>
    </row>
    <row r="39" spans="1:5" s="7" customFormat="1" ht="14.25" x14ac:dyDescent="0.2">
      <c r="A39" s="8" t="s">
        <v>487</v>
      </c>
      <c r="B39" s="9" t="s">
        <v>488</v>
      </c>
      <c r="C39" s="21">
        <v>104763.3</v>
      </c>
      <c r="D39" s="21">
        <v>104763.3</v>
      </c>
      <c r="E39" s="21">
        <v>104763.3</v>
      </c>
    </row>
    <row r="40" spans="1:5" s="7" customFormat="1" ht="14.25" x14ac:dyDescent="0.2">
      <c r="A40" s="8" t="s">
        <v>489</v>
      </c>
      <c r="B40" s="11" t="s">
        <v>490</v>
      </c>
      <c r="C40" s="21">
        <v>20779</v>
      </c>
      <c r="D40" s="21">
        <v>21610</v>
      </c>
      <c r="E40" s="21">
        <v>22474.1</v>
      </c>
    </row>
    <row r="41" spans="1:5" s="7" customFormat="1" ht="14.25" x14ac:dyDescent="0.2">
      <c r="A41" s="8" t="s">
        <v>491</v>
      </c>
      <c r="B41" s="11" t="s">
        <v>492</v>
      </c>
      <c r="C41" s="21">
        <v>51916</v>
      </c>
      <c r="D41" s="21">
        <v>53027</v>
      </c>
      <c r="E41" s="21">
        <v>54171.3</v>
      </c>
    </row>
    <row r="42" spans="1:5" s="7" customFormat="1" ht="28.5" x14ac:dyDescent="0.2">
      <c r="A42" s="8" t="s">
        <v>493</v>
      </c>
      <c r="B42" s="9" t="s">
        <v>494</v>
      </c>
      <c r="C42" s="21">
        <v>51567.1</v>
      </c>
      <c r="D42" s="21">
        <v>49873.599999999999</v>
      </c>
      <c r="E42" s="21">
        <v>50751.7</v>
      </c>
    </row>
    <row r="43" spans="1:5" s="7" customFormat="1" ht="19.5" customHeight="1" x14ac:dyDescent="0.2">
      <c r="A43" s="8" t="s">
        <v>495</v>
      </c>
      <c r="B43" s="9" t="s">
        <v>496</v>
      </c>
      <c r="C43" s="38">
        <v>40413.9</v>
      </c>
      <c r="D43" s="38">
        <v>44490.6</v>
      </c>
      <c r="E43" s="38">
        <v>36980.1</v>
      </c>
    </row>
    <row r="44" spans="1:5" s="7" customFormat="1" ht="14.25" x14ac:dyDescent="0.2">
      <c r="A44" s="8" t="s">
        <v>497</v>
      </c>
      <c r="B44" s="9" t="s">
        <v>498</v>
      </c>
      <c r="C44" s="21">
        <v>9336.1</v>
      </c>
      <c r="D44" s="21">
        <v>9361.2000000000007</v>
      </c>
      <c r="E44" s="21">
        <v>9386.2999999999993</v>
      </c>
    </row>
    <row r="45" spans="1:5" s="7" customFormat="1" ht="14.25" x14ac:dyDescent="0.2">
      <c r="A45" s="8" t="s">
        <v>499</v>
      </c>
      <c r="B45" s="9" t="s">
        <v>500</v>
      </c>
      <c r="C45" s="21">
        <v>1996340.9</v>
      </c>
      <c r="D45" s="21">
        <v>2042362</v>
      </c>
      <c r="E45" s="21">
        <v>2090198.4</v>
      </c>
    </row>
    <row r="46" spans="1:5" ht="14.25" x14ac:dyDescent="0.2">
      <c r="A46" s="22" t="s">
        <v>10</v>
      </c>
      <c r="B46" s="23" t="s">
        <v>11</v>
      </c>
      <c r="C46" s="24">
        <f>C47+C258</f>
        <v>23338582.469999995</v>
      </c>
      <c r="D46" s="24">
        <f>D47+D258</f>
        <v>19972386.799999997</v>
      </c>
      <c r="E46" s="24">
        <f>E47+E258</f>
        <v>19873163.199999999</v>
      </c>
    </row>
    <row r="47" spans="1:5" ht="28.5" x14ac:dyDescent="0.2">
      <c r="A47" s="22" t="s">
        <v>12</v>
      </c>
      <c r="B47" s="23" t="s">
        <v>181</v>
      </c>
      <c r="C47" s="24">
        <f>C48+C55+C210+C247</f>
        <v>22987507.169999994</v>
      </c>
      <c r="D47" s="24">
        <f>D48+D55+D210+D247</f>
        <v>19624378.199999996</v>
      </c>
      <c r="E47" s="24">
        <f>E48+E55+E210+E247</f>
        <v>19525154.599999998</v>
      </c>
    </row>
    <row r="48" spans="1:5" ht="28.5" x14ac:dyDescent="0.2">
      <c r="A48" s="22" t="s">
        <v>13</v>
      </c>
      <c r="B48" s="23" t="s">
        <v>14</v>
      </c>
      <c r="C48" s="24">
        <f>C49+C51+C53</f>
        <v>7457026</v>
      </c>
      <c r="D48" s="24">
        <f t="shared" ref="D48:E48" si="0">D49+D51+D53</f>
        <v>4835610.5999999996</v>
      </c>
      <c r="E48" s="24">
        <f t="shared" si="0"/>
        <v>3234660.4</v>
      </c>
    </row>
    <row r="49" spans="1:5" ht="14.25" x14ac:dyDescent="0.2">
      <c r="A49" s="25" t="s">
        <v>182</v>
      </c>
      <c r="B49" s="26" t="s">
        <v>183</v>
      </c>
      <c r="C49" s="27">
        <v>6310536</v>
      </c>
      <c r="D49" s="27">
        <v>4659437.5999999996</v>
      </c>
      <c r="E49" s="27">
        <v>3040870.3999999999</v>
      </c>
    </row>
    <row r="50" spans="1:5" ht="28.5" x14ac:dyDescent="0.2">
      <c r="A50" s="25" t="s">
        <v>17</v>
      </c>
      <c r="B50" s="26" t="s">
        <v>15</v>
      </c>
      <c r="C50" s="27">
        <v>6310536</v>
      </c>
      <c r="D50" s="27">
        <v>4659437.5999999996</v>
      </c>
      <c r="E50" s="27">
        <v>3040870.3999999999</v>
      </c>
    </row>
    <row r="51" spans="1:5" ht="42.75" x14ac:dyDescent="0.2">
      <c r="A51" s="25" t="s">
        <v>184</v>
      </c>
      <c r="B51" s="26" t="s">
        <v>185</v>
      </c>
      <c r="C51" s="27">
        <v>869647</v>
      </c>
      <c r="D51" s="27"/>
      <c r="E51" s="27"/>
    </row>
    <row r="52" spans="1:5" ht="42.75" x14ac:dyDescent="0.2">
      <c r="A52" s="25" t="s">
        <v>18</v>
      </c>
      <c r="B52" s="26" t="s">
        <v>19</v>
      </c>
      <c r="C52" s="27">
        <v>869647</v>
      </c>
      <c r="D52" s="27"/>
      <c r="E52" s="27"/>
    </row>
    <row r="53" spans="1:5" ht="42.75" x14ac:dyDescent="0.2">
      <c r="A53" s="25" t="s">
        <v>186</v>
      </c>
      <c r="B53" s="26" t="s">
        <v>187</v>
      </c>
      <c r="C53" s="27">
        <v>276843</v>
      </c>
      <c r="D53" s="27">
        <v>176173</v>
      </c>
      <c r="E53" s="27">
        <v>193790</v>
      </c>
    </row>
    <row r="54" spans="1:5" ht="57" x14ac:dyDescent="0.2">
      <c r="A54" s="25" t="s">
        <v>20</v>
      </c>
      <c r="B54" s="26" t="s">
        <v>16</v>
      </c>
      <c r="C54" s="27">
        <v>276843</v>
      </c>
      <c r="D54" s="27">
        <v>176173</v>
      </c>
      <c r="E54" s="27">
        <v>193790</v>
      </c>
    </row>
    <row r="55" spans="1:5" ht="28.5" x14ac:dyDescent="0.2">
      <c r="A55" s="22" t="s">
        <v>21</v>
      </c>
      <c r="B55" s="23" t="s">
        <v>22</v>
      </c>
      <c r="C55" s="24">
        <f>C56+C58+C60+C62+C64+C66+C67+C69+C70+C72+C76+C78+C80+C82+C84+C86+C88+C90+C92+C94+C96+C98+C100+C102+C104+C106+C108+C110+C112+C114+C116+C118+C120+C122+C124+C126+C128+C130+C132+C133+C134+C136+C138+C140+C142+C144+C145+C147+C149+C151+C153+C155+C157+C158+C160+C162+C164+C166+C168+C170+C172+C174+C176+C177+C179+C180+C182+C184+C185+C187+C189+C191+C193+C195+C197+C74+C199</f>
        <v>11103823.369999999</v>
      </c>
      <c r="D55" s="24">
        <f>D56+D58+D60+D62+D64+D66+D67+D69+D70+D72+D76+D78+D80+D82+D84+D86+D88+D90+D92+D94+D96+D98+D100+D102+D104+D106+D108+D110+D112+D114+D116+D118+D120+D122+D124+D126+D128+D130+D132+D133+D134+D136+D138+D140+D142+D144+D145+D147+D149+D151+D153+D155+D157+D158+D160+D162+D164+D166+D168+D170+D172+D174+D176+D177+D179+D180+D182+D184+D185+D187+D189+D191+D193+D195+D197+D74+D199</f>
        <v>10284540.399999999</v>
      </c>
      <c r="E55" s="24">
        <f>E56+E58+E60+E62+E64+E66+E67+E69+E70+E72+E76+E78+E80+E82+E84+E86+E88+E90+E92+E94+E96+E98+E100+E102+E104+E106+E108+E110+E112+E114+E116+E118+E120+E122+E124+E126+E128+E130+E132+E133+E134+E136+E138+E140+E142+E144+E145+E147+E149+E151+E153+E155+E157+E158+E160+E162+E164+E166+E168+E170+E172+E174+E176+E177+E179+E180+E182+E184+E185+E187+E189+E191+E193+E195+E197+E74+E199</f>
        <v>11560267.799999999</v>
      </c>
    </row>
    <row r="56" spans="1:5" ht="28.5" x14ac:dyDescent="0.2">
      <c r="A56" s="25" t="s">
        <v>188</v>
      </c>
      <c r="B56" s="26" t="s">
        <v>189</v>
      </c>
      <c r="C56" s="27">
        <v>20743.7</v>
      </c>
      <c r="D56" s="27">
        <v>20813.3</v>
      </c>
      <c r="E56" s="27">
        <v>20869.5</v>
      </c>
    </row>
    <row r="57" spans="1:5" ht="42.75" x14ac:dyDescent="0.2">
      <c r="A57" s="25" t="s">
        <v>23</v>
      </c>
      <c r="B57" s="26" t="s">
        <v>24</v>
      </c>
      <c r="C57" s="27">
        <v>20743.7</v>
      </c>
      <c r="D57" s="27">
        <v>20813.3</v>
      </c>
      <c r="E57" s="27">
        <v>20869.5</v>
      </c>
    </row>
    <row r="58" spans="1:5" ht="57" x14ac:dyDescent="0.2">
      <c r="A58" s="25" t="s">
        <v>191</v>
      </c>
      <c r="B58" s="26" t="s">
        <v>190</v>
      </c>
      <c r="C58" s="27">
        <v>300000</v>
      </c>
      <c r="D58" s="27">
        <v>300000</v>
      </c>
      <c r="E58" s="27"/>
    </row>
    <row r="59" spans="1:5" ht="71.25" x14ac:dyDescent="0.2">
      <c r="A59" s="25" t="s">
        <v>192</v>
      </c>
      <c r="B59" s="26" t="s">
        <v>161</v>
      </c>
      <c r="C59" s="27">
        <v>300000</v>
      </c>
      <c r="D59" s="27">
        <v>300000</v>
      </c>
      <c r="E59" s="27"/>
    </row>
    <row r="60" spans="1:5" ht="33.75" customHeight="1" x14ac:dyDescent="0.2">
      <c r="A60" s="25" t="s">
        <v>345</v>
      </c>
      <c r="B60" s="26" t="s">
        <v>346</v>
      </c>
      <c r="C60" s="27"/>
      <c r="D60" s="27"/>
      <c r="E60" s="27">
        <v>32136.9</v>
      </c>
    </row>
    <row r="61" spans="1:5" ht="42.75" x14ac:dyDescent="0.2">
      <c r="A61" s="25" t="s">
        <v>347</v>
      </c>
      <c r="B61" s="26" t="s">
        <v>348</v>
      </c>
      <c r="C61" s="27"/>
      <c r="D61" s="27"/>
      <c r="E61" s="27">
        <v>32136.9</v>
      </c>
    </row>
    <row r="62" spans="1:5" ht="42.75" x14ac:dyDescent="0.2">
      <c r="A62" s="25" t="s">
        <v>361</v>
      </c>
      <c r="B62" s="26" t="s">
        <v>362</v>
      </c>
      <c r="C62" s="27">
        <v>75289.600000000006</v>
      </c>
      <c r="D62" s="27">
        <v>32809</v>
      </c>
      <c r="E62" s="27"/>
    </row>
    <row r="63" spans="1:5" ht="57" x14ac:dyDescent="0.2">
      <c r="A63" s="25" t="s">
        <v>363</v>
      </c>
      <c r="B63" s="26" t="s">
        <v>364</v>
      </c>
      <c r="C63" s="27">
        <v>75289.600000000006</v>
      </c>
      <c r="D63" s="27">
        <v>32809</v>
      </c>
      <c r="E63" s="27"/>
    </row>
    <row r="64" spans="1:5" ht="42.75" x14ac:dyDescent="0.2">
      <c r="A64" s="25" t="s">
        <v>193</v>
      </c>
      <c r="B64" s="26" t="s">
        <v>410</v>
      </c>
      <c r="C64" s="27"/>
      <c r="D64" s="27"/>
      <c r="E64" s="27">
        <v>8506.4</v>
      </c>
    </row>
    <row r="65" spans="1:5" ht="57" x14ac:dyDescent="0.2">
      <c r="A65" s="25" t="s">
        <v>25</v>
      </c>
      <c r="B65" s="26" t="s">
        <v>26</v>
      </c>
      <c r="C65" s="27"/>
      <c r="D65" s="27"/>
      <c r="E65" s="27">
        <v>8506.4</v>
      </c>
    </row>
    <row r="66" spans="1:5" ht="42.75" x14ac:dyDescent="0.2">
      <c r="A66" s="25" t="s">
        <v>356</v>
      </c>
      <c r="B66" s="26" t="s">
        <v>172</v>
      </c>
      <c r="C66" s="27">
        <v>916.3</v>
      </c>
      <c r="D66" s="27">
        <v>934.3</v>
      </c>
      <c r="E66" s="27">
        <v>948.5</v>
      </c>
    </row>
    <row r="67" spans="1:5" ht="28.5" x14ac:dyDescent="0.2">
      <c r="A67" s="25" t="s">
        <v>194</v>
      </c>
      <c r="B67" s="26" t="s">
        <v>195</v>
      </c>
      <c r="C67" s="27">
        <v>6817.5</v>
      </c>
      <c r="D67" s="27">
        <v>6903.2</v>
      </c>
      <c r="E67" s="27">
        <v>6976.7</v>
      </c>
    </row>
    <row r="68" spans="1:5" ht="42.75" x14ac:dyDescent="0.2">
      <c r="A68" s="25" t="s">
        <v>27</v>
      </c>
      <c r="B68" s="26" t="s">
        <v>28</v>
      </c>
      <c r="C68" s="27">
        <v>6817.5</v>
      </c>
      <c r="D68" s="27">
        <v>6903.2</v>
      </c>
      <c r="E68" s="27">
        <v>6976.7</v>
      </c>
    </row>
    <row r="69" spans="1:5" ht="57" x14ac:dyDescent="0.2">
      <c r="A69" s="25" t="s">
        <v>196</v>
      </c>
      <c r="B69" s="26" t="s">
        <v>173</v>
      </c>
      <c r="C69" s="27">
        <v>37891.300000000003</v>
      </c>
      <c r="D69" s="27">
        <v>38064.1</v>
      </c>
      <c r="E69" s="27">
        <v>38133.300000000003</v>
      </c>
    </row>
    <row r="70" spans="1:5" ht="71.25" x14ac:dyDescent="0.2">
      <c r="A70" s="25" t="s">
        <v>197</v>
      </c>
      <c r="B70" s="26" t="s">
        <v>198</v>
      </c>
      <c r="C70" s="27">
        <v>907.3</v>
      </c>
      <c r="D70" s="27">
        <v>899.3</v>
      </c>
      <c r="E70" s="27">
        <v>890.4</v>
      </c>
    </row>
    <row r="71" spans="1:5" ht="85.5" x14ac:dyDescent="0.2">
      <c r="A71" s="25" t="s">
        <v>29</v>
      </c>
      <c r="B71" s="26" t="s">
        <v>30</v>
      </c>
      <c r="C71" s="27">
        <v>907.3</v>
      </c>
      <c r="D71" s="27">
        <v>899.3</v>
      </c>
      <c r="E71" s="27">
        <v>890.4</v>
      </c>
    </row>
    <row r="72" spans="1:5" ht="57" x14ac:dyDescent="0.2">
      <c r="A72" s="25" t="s">
        <v>199</v>
      </c>
      <c r="B72" s="26" t="s">
        <v>200</v>
      </c>
      <c r="C72" s="27">
        <v>57040.1</v>
      </c>
      <c r="D72" s="27">
        <v>59264.1</v>
      </c>
      <c r="E72" s="27">
        <v>62182.400000000001</v>
      </c>
    </row>
    <row r="73" spans="1:5" ht="57" x14ac:dyDescent="0.2">
      <c r="A73" s="25" t="s">
        <v>31</v>
      </c>
      <c r="B73" s="26" t="s">
        <v>32</v>
      </c>
      <c r="C73" s="27">
        <v>57040.1</v>
      </c>
      <c r="D73" s="27">
        <v>59264.1</v>
      </c>
      <c r="E73" s="27">
        <v>62182.400000000001</v>
      </c>
    </row>
    <row r="74" spans="1:5" ht="67.5" customHeight="1" x14ac:dyDescent="0.2">
      <c r="A74" s="25" t="s">
        <v>502</v>
      </c>
      <c r="B74" s="26" t="s">
        <v>503</v>
      </c>
      <c r="C74" s="27">
        <v>270637.59999999998</v>
      </c>
      <c r="D74" s="27"/>
      <c r="E74" s="27">
        <v>390000</v>
      </c>
    </row>
    <row r="75" spans="1:5" ht="67.5" customHeight="1" x14ac:dyDescent="0.2">
      <c r="A75" s="25" t="s">
        <v>504</v>
      </c>
      <c r="B75" s="26" t="s">
        <v>505</v>
      </c>
      <c r="C75" s="27">
        <v>270637.59999999998</v>
      </c>
      <c r="D75" s="27"/>
      <c r="E75" s="27">
        <v>390000</v>
      </c>
    </row>
    <row r="76" spans="1:5" ht="125.25" customHeight="1" x14ac:dyDescent="0.2">
      <c r="A76" s="25" t="s">
        <v>201</v>
      </c>
      <c r="B76" s="26" t="s">
        <v>202</v>
      </c>
      <c r="C76" s="27">
        <v>29885</v>
      </c>
      <c r="D76" s="27">
        <v>30812.5</v>
      </c>
      <c r="E76" s="27">
        <v>30450</v>
      </c>
    </row>
    <row r="77" spans="1:5" ht="139.5" customHeight="1" x14ac:dyDescent="0.2">
      <c r="A77" s="25" t="s">
        <v>33</v>
      </c>
      <c r="B77" s="26" t="s">
        <v>34</v>
      </c>
      <c r="C77" s="27">
        <v>29885</v>
      </c>
      <c r="D77" s="27">
        <v>30812.5</v>
      </c>
      <c r="E77" s="27">
        <v>30450</v>
      </c>
    </row>
    <row r="78" spans="1:5" ht="79.5" customHeight="1" x14ac:dyDescent="0.2">
      <c r="A78" s="25" t="s">
        <v>203</v>
      </c>
      <c r="B78" s="26" t="s">
        <v>204</v>
      </c>
      <c r="C78" s="27">
        <v>258000</v>
      </c>
      <c r="D78" s="27"/>
      <c r="E78" s="27"/>
    </row>
    <row r="79" spans="1:5" ht="78.75" customHeight="1" x14ac:dyDescent="0.2">
      <c r="A79" s="25" t="s">
        <v>35</v>
      </c>
      <c r="B79" s="26" t="s">
        <v>36</v>
      </c>
      <c r="C79" s="27">
        <v>258000</v>
      </c>
      <c r="D79" s="27"/>
      <c r="E79" s="27"/>
    </row>
    <row r="80" spans="1:5" ht="42.75" x14ac:dyDescent="0.2">
      <c r="A80" s="25" t="s">
        <v>335</v>
      </c>
      <c r="B80" s="26" t="s">
        <v>336</v>
      </c>
      <c r="C80" s="27"/>
      <c r="D80" s="27"/>
      <c r="E80" s="27">
        <v>406337.6</v>
      </c>
    </row>
    <row r="81" spans="1:5" ht="42.75" x14ac:dyDescent="0.2">
      <c r="A81" s="25" t="s">
        <v>337</v>
      </c>
      <c r="B81" s="26" t="s">
        <v>338</v>
      </c>
      <c r="C81" s="27"/>
      <c r="D81" s="27"/>
      <c r="E81" s="27">
        <v>406337.6</v>
      </c>
    </row>
    <row r="82" spans="1:5" ht="85.5" x14ac:dyDescent="0.2">
      <c r="A82" s="25" t="s">
        <v>205</v>
      </c>
      <c r="B82" s="26" t="s">
        <v>206</v>
      </c>
      <c r="C82" s="27"/>
      <c r="D82" s="27"/>
      <c r="E82" s="27">
        <v>31298.7</v>
      </c>
    </row>
    <row r="83" spans="1:5" ht="94.5" customHeight="1" x14ac:dyDescent="0.2">
      <c r="A83" s="25" t="s">
        <v>37</v>
      </c>
      <c r="B83" s="26" t="s">
        <v>38</v>
      </c>
      <c r="C83" s="27"/>
      <c r="D83" s="27"/>
      <c r="E83" s="27">
        <v>31298.7</v>
      </c>
    </row>
    <row r="84" spans="1:5" ht="42.75" x14ac:dyDescent="0.2">
      <c r="A84" s="25" t="s">
        <v>207</v>
      </c>
      <c r="B84" s="26" t="s">
        <v>208</v>
      </c>
      <c r="C84" s="27">
        <v>22491</v>
      </c>
      <c r="D84" s="27">
        <v>22261.5</v>
      </c>
      <c r="E84" s="27">
        <v>22261.5</v>
      </c>
    </row>
    <row r="85" spans="1:5" ht="42.75" x14ac:dyDescent="0.2">
      <c r="A85" s="25" t="s">
        <v>39</v>
      </c>
      <c r="B85" s="26" t="s">
        <v>40</v>
      </c>
      <c r="C85" s="27">
        <v>22491</v>
      </c>
      <c r="D85" s="27">
        <v>22261.5</v>
      </c>
      <c r="E85" s="27">
        <v>22261.5</v>
      </c>
    </row>
    <row r="86" spans="1:5" ht="28.5" x14ac:dyDescent="0.2">
      <c r="A86" s="25" t="s">
        <v>209</v>
      </c>
      <c r="B86" s="26" t="s">
        <v>210</v>
      </c>
      <c r="C86" s="27">
        <v>317290.8</v>
      </c>
      <c r="D86" s="27">
        <v>527286.9</v>
      </c>
      <c r="E86" s="27">
        <v>776795.6</v>
      </c>
    </row>
    <row r="87" spans="1:5" ht="42.75" x14ac:dyDescent="0.2">
      <c r="A87" s="25" t="s">
        <v>211</v>
      </c>
      <c r="B87" s="26" t="s">
        <v>160</v>
      </c>
      <c r="C87" s="27">
        <v>317290.8</v>
      </c>
      <c r="D87" s="27">
        <v>527286.9</v>
      </c>
      <c r="E87" s="27">
        <v>776795.6</v>
      </c>
    </row>
    <row r="88" spans="1:5" ht="28.5" x14ac:dyDescent="0.2">
      <c r="A88" s="25" t="s">
        <v>212</v>
      </c>
      <c r="B88" s="26" t="s">
        <v>213</v>
      </c>
      <c r="C88" s="27">
        <v>198526.1</v>
      </c>
      <c r="D88" s="27">
        <v>212832.4</v>
      </c>
      <c r="E88" s="27">
        <v>449603.1</v>
      </c>
    </row>
    <row r="89" spans="1:5" ht="42.75" x14ac:dyDescent="0.2">
      <c r="A89" s="25" t="s">
        <v>41</v>
      </c>
      <c r="B89" s="26" t="s">
        <v>42</v>
      </c>
      <c r="C89" s="27">
        <v>198526.1</v>
      </c>
      <c r="D89" s="27">
        <v>212832.4</v>
      </c>
      <c r="E89" s="27">
        <v>449603.1</v>
      </c>
    </row>
    <row r="90" spans="1:5" ht="57" x14ac:dyDescent="0.2">
      <c r="A90" s="25" t="s">
        <v>214</v>
      </c>
      <c r="B90" s="26" t="s">
        <v>166</v>
      </c>
      <c r="C90" s="27">
        <v>59637</v>
      </c>
      <c r="D90" s="27">
        <v>82270.3</v>
      </c>
      <c r="E90" s="27">
        <v>83290</v>
      </c>
    </row>
    <row r="91" spans="1:5" ht="71.25" x14ac:dyDescent="0.2">
      <c r="A91" s="25" t="s">
        <v>215</v>
      </c>
      <c r="B91" s="26" t="s">
        <v>216</v>
      </c>
      <c r="C91" s="27">
        <v>59637</v>
      </c>
      <c r="D91" s="27">
        <v>82270.3</v>
      </c>
      <c r="E91" s="27">
        <v>83290</v>
      </c>
    </row>
    <row r="92" spans="1:5" ht="28.5" x14ac:dyDescent="0.2">
      <c r="A92" s="25" t="s">
        <v>217</v>
      </c>
      <c r="B92" s="26" t="s">
        <v>218</v>
      </c>
      <c r="C92" s="27">
        <v>42430.3</v>
      </c>
      <c r="D92" s="27">
        <v>42835.6</v>
      </c>
      <c r="E92" s="27">
        <v>43130.8</v>
      </c>
    </row>
    <row r="93" spans="1:5" ht="28.5" x14ac:dyDescent="0.2">
      <c r="A93" s="25" t="s">
        <v>43</v>
      </c>
      <c r="B93" s="26" t="s">
        <v>44</v>
      </c>
      <c r="C93" s="27">
        <v>42430.3</v>
      </c>
      <c r="D93" s="27">
        <v>42835.6</v>
      </c>
      <c r="E93" s="27">
        <v>43130.8</v>
      </c>
    </row>
    <row r="94" spans="1:5" ht="42.75" x14ac:dyDescent="0.2">
      <c r="A94" s="25" t="s">
        <v>219</v>
      </c>
      <c r="B94" s="26" t="s">
        <v>220</v>
      </c>
      <c r="C94" s="27">
        <v>15504.8</v>
      </c>
      <c r="D94" s="27">
        <v>17460.5</v>
      </c>
      <c r="E94" s="27">
        <v>17633.599999999999</v>
      </c>
    </row>
    <row r="95" spans="1:5" ht="42.75" x14ac:dyDescent="0.2">
      <c r="A95" s="25" t="s">
        <v>45</v>
      </c>
      <c r="B95" s="26" t="s">
        <v>46</v>
      </c>
      <c r="C95" s="27">
        <v>15504.8</v>
      </c>
      <c r="D95" s="27">
        <v>17460.5</v>
      </c>
      <c r="E95" s="27">
        <v>17633.599999999999</v>
      </c>
    </row>
    <row r="96" spans="1:5" ht="99.75" x14ac:dyDescent="0.2">
      <c r="A96" s="25" t="s">
        <v>221</v>
      </c>
      <c r="B96" s="26" t="s">
        <v>222</v>
      </c>
      <c r="C96" s="27">
        <v>31370.5</v>
      </c>
      <c r="D96" s="27">
        <v>31733.599999999999</v>
      </c>
      <c r="E96" s="27">
        <v>32281.4</v>
      </c>
    </row>
    <row r="97" spans="1:5" ht="99.75" x14ac:dyDescent="0.2">
      <c r="A97" s="25" t="s">
        <v>47</v>
      </c>
      <c r="B97" s="26" t="s">
        <v>223</v>
      </c>
      <c r="C97" s="27">
        <v>31370.5</v>
      </c>
      <c r="D97" s="27">
        <v>31733.599999999999</v>
      </c>
      <c r="E97" s="27">
        <v>32281.4</v>
      </c>
    </row>
    <row r="98" spans="1:5" ht="199.5" x14ac:dyDescent="0.2">
      <c r="A98" s="25" t="s">
        <v>224</v>
      </c>
      <c r="B98" s="26" t="s">
        <v>225</v>
      </c>
      <c r="C98" s="27">
        <v>5167.1000000000004</v>
      </c>
      <c r="D98" s="27">
        <v>5453.3</v>
      </c>
      <c r="E98" s="27">
        <v>5521.1</v>
      </c>
    </row>
    <row r="99" spans="1:5" ht="181.5" customHeight="1" x14ac:dyDescent="0.2">
      <c r="A99" s="25" t="s">
        <v>48</v>
      </c>
      <c r="B99" s="26" t="s">
        <v>49</v>
      </c>
      <c r="C99" s="27">
        <v>5167.1000000000004</v>
      </c>
      <c r="D99" s="27">
        <v>5453.3</v>
      </c>
      <c r="E99" s="27">
        <v>5521.1</v>
      </c>
    </row>
    <row r="100" spans="1:5" ht="42.75" x14ac:dyDescent="0.2">
      <c r="A100" s="25" t="s">
        <v>226</v>
      </c>
      <c r="B100" s="26" t="s">
        <v>227</v>
      </c>
      <c r="C100" s="27">
        <v>9675.6</v>
      </c>
      <c r="D100" s="27">
        <v>7139</v>
      </c>
      <c r="E100" s="27">
        <v>7136.7</v>
      </c>
    </row>
    <row r="101" spans="1:5" ht="42.75" x14ac:dyDescent="0.2">
      <c r="A101" s="25" t="s">
        <v>50</v>
      </c>
      <c r="B101" s="26" t="s">
        <v>51</v>
      </c>
      <c r="C101" s="27">
        <v>9675.6</v>
      </c>
      <c r="D101" s="27">
        <v>7139</v>
      </c>
      <c r="E101" s="27">
        <v>7136.7</v>
      </c>
    </row>
    <row r="102" spans="1:5" ht="85.5" x14ac:dyDescent="0.2">
      <c r="A102" s="25" t="s">
        <v>228</v>
      </c>
      <c r="B102" s="26" t="s">
        <v>229</v>
      </c>
      <c r="C102" s="27">
        <v>6020</v>
      </c>
      <c r="D102" s="27">
        <v>10200</v>
      </c>
      <c r="E102" s="27">
        <v>6720</v>
      </c>
    </row>
    <row r="103" spans="1:5" ht="85.5" x14ac:dyDescent="0.2">
      <c r="A103" s="25" t="s">
        <v>230</v>
      </c>
      <c r="B103" s="26" t="s">
        <v>170</v>
      </c>
      <c r="C103" s="27">
        <v>6020</v>
      </c>
      <c r="D103" s="27">
        <v>10200</v>
      </c>
      <c r="E103" s="27">
        <v>6720</v>
      </c>
    </row>
    <row r="104" spans="1:5" ht="79.5" customHeight="1" x14ac:dyDescent="0.2">
      <c r="A104" s="25" t="s">
        <v>231</v>
      </c>
      <c r="B104" s="26" t="s">
        <v>232</v>
      </c>
      <c r="C104" s="27">
        <v>5963</v>
      </c>
      <c r="D104" s="27">
        <v>5884.9</v>
      </c>
      <c r="E104" s="27">
        <v>5884.9</v>
      </c>
    </row>
    <row r="105" spans="1:5" ht="85.5" x14ac:dyDescent="0.2">
      <c r="A105" s="25" t="s">
        <v>233</v>
      </c>
      <c r="B105" s="26" t="s">
        <v>158</v>
      </c>
      <c r="C105" s="27">
        <v>5963</v>
      </c>
      <c r="D105" s="27">
        <v>5884.9</v>
      </c>
      <c r="E105" s="27">
        <v>5884.9</v>
      </c>
    </row>
    <row r="106" spans="1:5" ht="28.5" x14ac:dyDescent="0.2">
      <c r="A106" s="25" t="s">
        <v>234</v>
      </c>
      <c r="B106" s="26" t="s">
        <v>235</v>
      </c>
      <c r="C106" s="27">
        <v>15242.5</v>
      </c>
      <c r="D106" s="27">
        <v>15971.8</v>
      </c>
      <c r="E106" s="27">
        <v>16835.099999999999</v>
      </c>
    </row>
    <row r="107" spans="1:5" ht="42.75" x14ac:dyDescent="0.2">
      <c r="A107" s="25" t="s">
        <v>236</v>
      </c>
      <c r="B107" s="26" t="s">
        <v>162</v>
      </c>
      <c r="C107" s="27">
        <v>15242.5</v>
      </c>
      <c r="D107" s="27">
        <v>15971.8</v>
      </c>
      <c r="E107" s="27">
        <v>16835.099999999999</v>
      </c>
    </row>
    <row r="108" spans="1:5" ht="57" x14ac:dyDescent="0.2">
      <c r="A108" s="25" t="s">
        <v>237</v>
      </c>
      <c r="B108" s="26" t="s">
        <v>238</v>
      </c>
      <c r="C108" s="27">
        <v>32639.1</v>
      </c>
      <c r="D108" s="27">
        <v>30341.1</v>
      </c>
      <c r="E108" s="27">
        <v>30341.1</v>
      </c>
    </row>
    <row r="109" spans="1:5" ht="71.25" x14ac:dyDescent="0.2">
      <c r="A109" s="25" t="s">
        <v>52</v>
      </c>
      <c r="B109" s="26" t="s">
        <v>53</v>
      </c>
      <c r="C109" s="27">
        <v>32639.1</v>
      </c>
      <c r="D109" s="27">
        <v>30341.1</v>
      </c>
      <c r="E109" s="27">
        <v>30341.1</v>
      </c>
    </row>
    <row r="110" spans="1:5" ht="57" x14ac:dyDescent="0.2">
      <c r="A110" s="25" t="s">
        <v>239</v>
      </c>
      <c r="B110" s="26" t="s">
        <v>240</v>
      </c>
      <c r="C110" s="27">
        <v>717009.7</v>
      </c>
      <c r="D110" s="27">
        <v>683598.8</v>
      </c>
      <c r="E110" s="27">
        <v>634989.19999999995</v>
      </c>
    </row>
    <row r="111" spans="1:5" ht="71.25" x14ac:dyDescent="0.2">
      <c r="A111" s="25" t="s">
        <v>241</v>
      </c>
      <c r="B111" s="26" t="s">
        <v>168</v>
      </c>
      <c r="C111" s="27">
        <v>717009.7</v>
      </c>
      <c r="D111" s="27">
        <v>683598.8</v>
      </c>
      <c r="E111" s="27">
        <v>634989.19999999995</v>
      </c>
    </row>
    <row r="112" spans="1:5" ht="57" x14ac:dyDescent="0.2">
      <c r="A112" s="25" t="s">
        <v>242</v>
      </c>
      <c r="B112" s="26" t="s">
        <v>243</v>
      </c>
      <c r="C112" s="27">
        <v>261471.5</v>
      </c>
      <c r="D112" s="27">
        <v>263611.7</v>
      </c>
      <c r="E112" s="27">
        <v>267161.40000000002</v>
      </c>
    </row>
    <row r="113" spans="1:5" ht="71.25" x14ac:dyDescent="0.2">
      <c r="A113" s="25" t="s">
        <v>54</v>
      </c>
      <c r="B113" s="26" t="s">
        <v>55</v>
      </c>
      <c r="C113" s="27">
        <v>261471.5</v>
      </c>
      <c r="D113" s="27">
        <v>263611.7</v>
      </c>
      <c r="E113" s="27">
        <v>267161.40000000002</v>
      </c>
    </row>
    <row r="114" spans="1:5" ht="71.25" x14ac:dyDescent="0.2">
      <c r="A114" s="25" t="s">
        <v>244</v>
      </c>
      <c r="B114" s="26" t="s">
        <v>245</v>
      </c>
      <c r="C114" s="27">
        <v>369444.3</v>
      </c>
      <c r="D114" s="27"/>
      <c r="E114" s="27">
        <v>59024.6</v>
      </c>
    </row>
    <row r="115" spans="1:5" ht="71.25" x14ac:dyDescent="0.2">
      <c r="A115" s="25" t="s">
        <v>56</v>
      </c>
      <c r="B115" s="26" t="s">
        <v>57</v>
      </c>
      <c r="C115" s="27">
        <v>369444.3</v>
      </c>
      <c r="D115" s="27"/>
      <c r="E115" s="27">
        <v>59024.6</v>
      </c>
    </row>
    <row r="116" spans="1:5" ht="57" x14ac:dyDescent="0.2">
      <c r="A116" s="25" t="s">
        <v>353</v>
      </c>
      <c r="B116" s="26" t="s">
        <v>354</v>
      </c>
      <c r="C116" s="27">
        <v>109070.8</v>
      </c>
      <c r="D116" s="27">
        <v>111234.7</v>
      </c>
      <c r="E116" s="27"/>
    </row>
    <row r="117" spans="1:5" ht="71.25" x14ac:dyDescent="0.2">
      <c r="A117" s="25" t="s">
        <v>355</v>
      </c>
      <c r="B117" s="26" t="s">
        <v>171</v>
      </c>
      <c r="C117" s="27">
        <v>109070.8</v>
      </c>
      <c r="D117" s="27">
        <v>111234.7</v>
      </c>
      <c r="E117" s="27"/>
    </row>
    <row r="118" spans="1:5" ht="57" x14ac:dyDescent="0.2">
      <c r="A118" s="25" t="s">
        <v>246</v>
      </c>
      <c r="B118" s="26" t="s">
        <v>247</v>
      </c>
      <c r="C118" s="27"/>
      <c r="D118" s="27"/>
      <c r="E118" s="27">
        <v>119466</v>
      </c>
    </row>
    <row r="119" spans="1:5" ht="71.25" x14ac:dyDescent="0.2">
      <c r="A119" s="25" t="s">
        <v>58</v>
      </c>
      <c r="B119" s="26" t="s">
        <v>59</v>
      </c>
      <c r="C119" s="27"/>
      <c r="D119" s="27"/>
      <c r="E119" s="27">
        <v>119466</v>
      </c>
    </row>
    <row r="120" spans="1:5" ht="14.25" x14ac:dyDescent="0.2">
      <c r="A120" s="25" t="s">
        <v>248</v>
      </c>
      <c r="B120" s="26" t="s">
        <v>249</v>
      </c>
      <c r="C120" s="27">
        <v>10943</v>
      </c>
      <c r="D120" s="27">
        <v>16240</v>
      </c>
      <c r="E120" s="27">
        <v>16613</v>
      </c>
    </row>
    <row r="121" spans="1:5" ht="28.5" x14ac:dyDescent="0.2">
      <c r="A121" s="25" t="s">
        <v>60</v>
      </c>
      <c r="B121" s="26" t="s">
        <v>61</v>
      </c>
      <c r="C121" s="27">
        <v>10943</v>
      </c>
      <c r="D121" s="27">
        <v>16240</v>
      </c>
      <c r="E121" s="27">
        <v>16613</v>
      </c>
    </row>
    <row r="122" spans="1:5" ht="42.75" x14ac:dyDescent="0.2">
      <c r="A122" s="25" t="s">
        <v>339</v>
      </c>
      <c r="B122" s="26" t="s">
        <v>340</v>
      </c>
      <c r="C122" s="27">
        <v>20300</v>
      </c>
      <c r="D122" s="27"/>
      <c r="E122" s="27"/>
    </row>
    <row r="123" spans="1:5" ht="57" x14ac:dyDescent="0.2">
      <c r="A123" s="25" t="s">
        <v>341</v>
      </c>
      <c r="B123" s="26" t="s">
        <v>164</v>
      </c>
      <c r="C123" s="27">
        <v>20300</v>
      </c>
      <c r="D123" s="27"/>
      <c r="E123" s="27"/>
    </row>
    <row r="124" spans="1:5" ht="28.5" x14ac:dyDescent="0.2">
      <c r="A124" s="25" t="s">
        <v>250</v>
      </c>
      <c r="B124" s="26" t="s">
        <v>251</v>
      </c>
      <c r="C124" s="27">
        <v>65328.4</v>
      </c>
      <c r="D124" s="27"/>
      <c r="E124" s="27"/>
    </row>
    <row r="125" spans="1:5" ht="28.5" x14ac:dyDescent="0.2">
      <c r="A125" s="25" t="s">
        <v>62</v>
      </c>
      <c r="B125" s="26" t="s">
        <v>63</v>
      </c>
      <c r="C125" s="27">
        <v>65328.4</v>
      </c>
      <c r="D125" s="27"/>
      <c r="E125" s="27"/>
    </row>
    <row r="126" spans="1:5" ht="42.75" x14ac:dyDescent="0.2">
      <c r="A126" s="25" t="s">
        <v>252</v>
      </c>
      <c r="B126" s="26" t="s">
        <v>253</v>
      </c>
      <c r="C126" s="27">
        <v>18828.5</v>
      </c>
      <c r="D126" s="27">
        <v>18874</v>
      </c>
      <c r="E126" s="27">
        <v>18871.7</v>
      </c>
    </row>
    <row r="127" spans="1:5" ht="57" x14ac:dyDescent="0.2">
      <c r="A127" s="25" t="s">
        <v>64</v>
      </c>
      <c r="B127" s="26" t="s">
        <v>254</v>
      </c>
      <c r="C127" s="27">
        <v>18828.5</v>
      </c>
      <c r="D127" s="27">
        <v>18874</v>
      </c>
      <c r="E127" s="27">
        <v>18871.7</v>
      </c>
    </row>
    <row r="128" spans="1:5" ht="28.5" x14ac:dyDescent="0.2">
      <c r="A128" s="25" t="s">
        <v>255</v>
      </c>
      <c r="B128" s="26" t="s">
        <v>256</v>
      </c>
      <c r="C128" s="27">
        <v>624368.6</v>
      </c>
      <c r="D128" s="27">
        <v>630275</v>
      </c>
      <c r="E128" s="27">
        <v>1075039.3999999999</v>
      </c>
    </row>
    <row r="129" spans="1:7" ht="42.75" x14ac:dyDescent="0.2">
      <c r="A129" s="25" t="s">
        <v>65</v>
      </c>
      <c r="B129" s="26" t="s">
        <v>66</v>
      </c>
      <c r="C129" s="27">
        <v>624368.6</v>
      </c>
      <c r="D129" s="27">
        <v>630275</v>
      </c>
      <c r="E129" s="27">
        <v>1075039.3999999999</v>
      </c>
    </row>
    <row r="130" spans="1:7" ht="78.75" customHeight="1" x14ac:dyDescent="0.2">
      <c r="A130" s="25" t="s">
        <v>257</v>
      </c>
      <c r="B130" s="26" t="s">
        <v>258</v>
      </c>
      <c r="C130" s="27">
        <v>15287.8</v>
      </c>
      <c r="D130" s="27">
        <v>17097.8</v>
      </c>
      <c r="E130" s="27">
        <v>17176.3</v>
      </c>
    </row>
    <row r="131" spans="1:7" ht="85.5" x14ac:dyDescent="0.2">
      <c r="A131" s="25" t="s">
        <v>67</v>
      </c>
      <c r="B131" s="26" t="s">
        <v>68</v>
      </c>
      <c r="C131" s="27">
        <v>15287.8</v>
      </c>
      <c r="D131" s="27">
        <v>17097.8</v>
      </c>
      <c r="E131" s="27">
        <v>17176.3</v>
      </c>
    </row>
    <row r="132" spans="1:7" ht="85.5" x14ac:dyDescent="0.2">
      <c r="A132" s="25" t="s">
        <v>69</v>
      </c>
      <c r="B132" s="26" t="s">
        <v>70</v>
      </c>
      <c r="C132" s="27">
        <v>25296.7</v>
      </c>
      <c r="D132" s="27">
        <v>25994</v>
      </c>
      <c r="E132" s="27">
        <v>26618.2</v>
      </c>
    </row>
    <row r="133" spans="1:7" ht="57" x14ac:dyDescent="0.2">
      <c r="A133" s="25" t="s">
        <v>71</v>
      </c>
      <c r="B133" s="26" t="s">
        <v>72</v>
      </c>
      <c r="C133" s="27">
        <v>349762.4</v>
      </c>
      <c r="D133" s="27">
        <v>362462.5</v>
      </c>
      <c r="E133" s="27">
        <v>379795.3</v>
      </c>
    </row>
    <row r="134" spans="1:7" ht="71.25" x14ac:dyDescent="0.2">
      <c r="A134" s="25" t="s">
        <v>259</v>
      </c>
      <c r="B134" s="26" t="s">
        <v>260</v>
      </c>
      <c r="C134" s="27">
        <v>26921.3</v>
      </c>
      <c r="D134" s="27">
        <v>83926.399999999994</v>
      </c>
      <c r="E134" s="27">
        <v>84821.9</v>
      </c>
    </row>
    <row r="135" spans="1:7" ht="71.25" x14ac:dyDescent="0.2">
      <c r="A135" s="25" t="s">
        <v>261</v>
      </c>
      <c r="B135" s="26" t="s">
        <v>159</v>
      </c>
      <c r="C135" s="27">
        <v>26921.3</v>
      </c>
      <c r="D135" s="27">
        <v>83926.399999999994</v>
      </c>
      <c r="E135" s="27">
        <v>84821.9</v>
      </c>
    </row>
    <row r="136" spans="1:7" ht="57" x14ac:dyDescent="0.2">
      <c r="A136" s="25" t="s">
        <v>262</v>
      </c>
      <c r="B136" s="26" t="s">
        <v>263</v>
      </c>
      <c r="C136" s="27">
        <v>474550.37</v>
      </c>
      <c r="D136" s="27"/>
      <c r="E136" s="27"/>
    </row>
    <row r="137" spans="1:7" ht="63.75" customHeight="1" x14ac:dyDescent="0.2">
      <c r="A137" s="25" t="s">
        <v>264</v>
      </c>
      <c r="B137" s="26" t="s">
        <v>265</v>
      </c>
      <c r="C137" s="27">
        <v>474550.37</v>
      </c>
      <c r="D137" s="27"/>
      <c r="E137" s="27"/>
    </row>
    <row r="138" spans="1:7" ht="42.75" x14ac:dyDescent="0.2">
      <c r="A138" s="25" t="s">
        <v>266</v>
      </c>
      <c r="B138" s="26" t="s">
        <v>267</v>
      </c>
      <c r="C138" s="27">
        <v>4828.8</v>
      </c>
      <c r="D138" s="27">
        <v>1954.2</v>
      </c>
      <c r="E138" s="27">
        <v>24.4</v>
      </c>
    </row>
    <row r="139" spans="1:7" ht="50.25" customHeight="1" x14ac:dyDescent="0.2">
      <c r="A139" s="25" t="s">
        <v>73</v>
      </c>
      <c r="B139" s="26" t="s">
        <v>74</v>
      </c>
      <c r="C139" s="27">
        <v>4828.8</v>
      </c>
      <c r="D139" s="27">
        <v>1954.2</v>
      </c>
      <c r="E139" s="27">
        <v>24.4</v>
      </c>
    </row>
    <row r="140" spans="1:7" ht="57" x14ac:dyDescent="0.2">
      <c r="A140" s="25" t="s">
        <v>268</v>
      </c>
      <c r="B140" s="26" t="s">
        <v>269</v>
      </c>
      <c r="C140" s="27">
        <v>2165280.2000000002</v>
      </c>
      <c r="D140" s="27">
        <v>3346829</v>
      </c>
      <c r="E140" s="27">
        <v>3809430</v>
      </c>
    </row>
    <row r="141" spans="1:7" ht="71.25" x14ac:dyDescent="0.2">
      <c r="A141" s="25" t="s">
        <v>270</v>
      </c>
      <c r="B141" s="26" t="s">
        <v>157</v>
      </c>
      <c r="C141" s="27">
        <v>2165280.2000000002</v>
      </c>
      <c r="D141" s="27">
        <v>3346829</v>
      </c>
      <c r="E141" s="27">
        <v>3809430</v>
      </c>
    </row>
    <row r="142" spans="1:7" ht="28.5" x14ac:dyDescent="0.2">
      <c r="A142" s="25" t="s">
        <v>75</v>
      </c>
      <c r="B142" s="26" t="s">
        <v>76</v>
      </c>
      <c r="C142" s="27">
        <v>52920</v>
      </c>
      <c r="D142" s="27"/>
      <c r="E142" s="27"/>
    </row>
    <row r="143" spans="1:7" ht="28.5" x14ac:dyDescent="0.2">
      <c r="A143" s="25" t="s">
        <v>409</v>
      </c>
      <c r="B143" s="26" t="s">
        <v>271</v>
      </c>
      <c r="C143" s="27">
        <v>52920</v>
      </c>
      <c r="D143" s="27"/>
      <c r="E143" s="27"/>
    </row>
    <row r="144" spans="1:7" s="2" customFormat="1" ht="49.5" customHeight="1" x14ac:dyDescent="0.2">
      <c r="A144" s="25" t="s">
        <v>77</v>
      </c>
      <c r="B144" s="26" t="s">
        <v>78</v>
      </c>
      <c r="C144" s="27">
        <v>11962.8</v>
      </c>
      <c r="D144" s="27">
        <v>12154.1</v>
      </c>
      <c r="E144" s="27">
        <v>10459.1</v>
      </c>
      <c r="F144"/>
      <c r="G144"/>
    </row>
    <row r="145" spans="1:5" ht="42.75" x14ac:dyDescent="0.2">
      <c r="A145" s="25" t="s">
        <v>272</v>
      </c>
      <c r="B145" s="26" t="s">
        <v>273</v>
      </c>
      <c r="C145" s="27">
        <v>14372.5</v>
      </c>
      <c r="D145" s="27">
        <v>14318.2</v>
      </c>
      <c r="E145" s="27">
        <v>14252.6</v>
      </c>
    </row>
    <row r="146" spans="1:5" ht="57" x14ac:dyDescent="0.2">
      <c r="A146" s="25" t="s">
        <v>79</v>
      </c>
      <c r="B146" s="26" t="s">
        <v>80</v>
      </c>
      <c r="C146" s="27">
        <v>14372.5</v>
      </c>
      <c r="D146" s="27">
        <v>14318.2</v>
      </c>
      <c r="E146" s="27">
        <v>14252.6</v>
      </c>
    </row>
    <row r="147" spans="1:5" ht="57" x14ac:dyDescent="0.2">
      <c r="A147" s="25" t="s">
        <v>274</v>
      </c>
      <c r="B147" s="26" t="s">
        <v>275</v>
      </c>
      <c r="C147" s="27">
        <v>236.9</v>
      </c>
      <c r="D147" s="27">
        <v>239.6</v>
      </c>
      <c r="E147" s="27">
        <v>241.8</v>
      </c>
    </row>
    <row r="148" spans="1:5" ht="57" x14ac:dyDescent="0.2">
      <c r="A148" s="25" t="s">
        <v>81</v>
      </c>
      <c r="B148" s="26" t="s">
        <v>82</v>
      </c>
      <c r="C148" s="27">
        <v>236.9</v>
      </c>
      <c r="D148" s="27">
        <v>239.6</v>
      </c>
      <c r="E148" s="27">
        <v>241.8</v>
      </c>
    </row>
    <row r="149" spans="1:5" ht="124.5" customHeight="1" x14ac:dyDescent="0.2">
      <c r="A149" s="25" t="s">
        <v>276</v>
      </c>
      <c r="B149" s="26" t="s">
        <v>277</v>
      </c>
      <c r="C149" s="27">
        <v>124387.5</v>
      </c>
      <c r="D149" s="27"/>
      <c r="E149" s="27"/>
    </row>
    <row r="150" spans="1:5" ht="142.5" x14ac:dyDescent="0.2">
      <c r="A150" s="25" t="s">
        <v>278</v>
      </c>
      <c r="B150" s="26" t="s">
        <v>279</v>
      </c>
      <c r="C150" s="27">
        <v>124387.5</v>
      </c>
      <c r="D150" s="27"/>
      <c r="E150" s="27"/>
    </row>
    <row r="151" spans="1:5" ht="28.5" x14ac:dyDescent="0.2">
      <c r="A151" s="25" t="s">
        <v>280</v>
      </c>
      <c r="B151" s="26" t="s">
        <v>281</v>
      </c>
      <c r="C151" s="27">
        <v>33264.300000000003</v>
      </c>
      <c r="D151" s="27">
        <v>37117.1</v>
      </c>
      <c r="E151" s="27">
        <v>37190.699999999997</v>
      </c>
    </row>
    <row r="152" spans="1:5" ht="33.75" customHeight="1" x14ac:dyDescent="0.2">
      <c r="A152" s="25" t="s">
        <v>83</v>
      </c>
      <c r="B152" s="26" t="s">
        <v>84</v>
      </c>
      <c r="C152" s="27">
        <v>33264.300000000003</v>
      </c>
      <c r="D152" s="27">
        <v>37117.1</v>
      </c>
      <c r="E152" s="27">
        <v>37190.699999999997</v>
      </c>
    </row>
    <row r="153" spans="1:5" ht="28.5" x14ac:dyDescent="0.2">
      <c r="A153" s="25" t="s">
        <v>282</v>
      </c>
      <c r="B153" s="26" t="s">
        <v>283</v>
      </c>
      <c r="C153" s="27">
        <v>471849.8</v>
      </c>
      <c r="D153" s="27">
        <v>471849.8</v>
      </c>
      <c r="E153" s="27">
        <v>669931.9</v>
      </c>
    </row>
    <row r="154" spans="1:5" ht="42.75" x14ac:dyDescent="0.2">
      <c r="A154" s="25" t="s">
        <v>85</v>
      </c>
      <c r="B154" s="26" t="s">
        <v>284</v>
      </c>
      <c r="C154" s="27">
        <v>471849.8</v>
      </c>
      <c r="D154" s="27">
        <v>471849.8</v>
      </c>
      <c r="E154" s="27">
        <v>669931.9</v>
      </c>
    </row>
    <row r="155" spans="1:5" ht="42.75" x14ac:dyDescent="0.2">
      <c r="A155" s="25" t="s">
        <v>285</v>
      </c>
      <c r="B155" s="26" t="s">
        <v>286</v>
      </c>
      <c r="C155" s="27">
        <v>17264.5</v>
      </c>
      <c r="D155" s="27">
        <v>17332.5</v>
      </c>
      <c r="E155" s="27">
        <v>13488.6</v>
      </c>
    </row>
    <row r="156" spans="1:5" ht="42.75" x14ac:dyDescent="0.2">
      <c r="A156" s="25" t="s">
        <v>86</v>
      </c>
      <c r="B156" s="26" t="s">
        <v>87</v>
      </c>
      <c r="C156" s="27">
        <v>17264.5</v>
      </c>
      <c r="D156" s="27">
        <v>17332.5</v>
      </c>
      <c r="E156" s="27">
        <v>13488.6</v>
      </c>
    </row>
    <row r="157" spans="1:5" ht="49.5" customHeight="1" x14ac:dyDescent="0.2">
      <c r="A157" s="25" t="s">
        <v>88</v>
      </c>
      <c r="B157" s="26" t="s">
        <v>89</v>
      </c>
      <c r="C157" s="27">
        <v>9632.7999999999993</v>
      </c>
      <c r="D157" s="27"/>
      <c r="E157" s="27"/>
    </row>
    <row r="158" spans="1:5" ht="14.25" x14ac:dyDescent="0.2">
      <c r="A158" s="25" t="s">
        <v>287</v>
      </c>
      <c r="B158" s="26" t="s">
        <v>288</v>
      </c>
      <c r="C158" s="27">
        <v>6515.2</v>
      </c>
      <c r="D158" s="27">
        <v>42654.600000000006</v>
      </c>
      <c r="E158" s="27">
        <v>6591.6</v>
      </c>
    </row>
    <row r="159" spans="1:5" ht="28.5" x14ac:dyDescent="0.2">
      <c r="A159" s="25" t="s">
        <v>289</v>
      </c>
      <c r="B159" s="26" t="s">
        <v>290</v>
      </c>
      <c r="C159" s="27">
        <v>6515.2</v>
      </c>
      <c r="D159" s="27">
        <v>42654.600000000006</v>
      </c>
      <c r="E159" s="27">
        <v>6591.6</v>
      </c>
    </row>
    <row r="160" spans="1:5" ht="42.75" x14ac:dyDescent="0.2">
      <c r="A160" s="25" t="s">
        <v>291</v>
      </c>
      <c r="B160" s="26" t="s">
        <v>292</v>
      </c>
      <c r="C160" s="27">
        <v>45794.7</v>
      </c>
      <c r="D160" s="27">
        <v>427619.3</v>
      </c>
      <c r="E160" s="27"/>
    </row>
    <row r="161" spans="1:5" ht="42.75" x14ac:dyDescent="0.2">
      <c r="A161" s="25" t="s">
        <v>90</v>
      </c>
      <c r="B161" s="26" t="s">
        <v>91</v>
      </c>
      <c r="C161" s="27">
        <v>45794.7</v>
      </c>
      <c r="D161" s="27">
        <v>427619.3</v>
      </c>
      <c r="E161" s="27"/>
    </row>
    <row r="162" spans="1:5" ht="42.75" x14ac:dyDescent="0.2">
      <c r="A162" s="25" t="s">
        <v>293</v>
      </c>
      <c r="B162" s="26" t="s">
        <v>294</v>
      </c>
      <c r="C162" s="27">
        <v>21735.5</v>
      </c>
      <c r="D162" s="27">
        <v>21774.1</v>
      </c>
      <c r="E162" s="27">
        <v>21945.4</v>
      </c>
    </row>
    <row r="163" spans="1:5" ht="42.75" x14ac:dyDescent="0.2">
      <c r="A163" s="25" t="s">
        <v>295</v>
      </c>
      <c r="B163" s="26" t="s">
        <v>296</v>
      </c>
      <c r="C163" s="27">
        <v>21735.5</v>
      </c>
      <c r="D163" s="27">
        <v>21774.1</v>
      </c>
      <c r="E163" s="27">
        <v>21945.4</v>
      </c>
    </row>
    <row r="164" spans="1:5" ht="42.75" x14ac:dyDescent="0.2">
      <c r="A164" s="25" t="s">
        <v>297</v>
      </c>
      <c r="B164" s="26" t="s">
        <v>298</v>
      </c>
      <c r="C164" s="27">
        <v>42.3</v>
      </c>
      <c r="D164" s="27"/>
      <c r="E164" s="27"/>
    </row>
    <row r="165" spans="1:5" ht="57" x14ac:dyDescent="0.2">
      <c r="A165" s="25" t="s">
        <v>92</v>
      </c>
      <c r="B165" s="26" t="s">
        <v>93</v>
      </c>
      <c r="C165" s="27">
        <v>42.3</v>
      </c>
      <c r="D165" s="27"/>
      <c r="E165" s="27"/>
    </row>
    <row r="166" spans="1:5" ht="57" x14ac:dyDescent="0.2">
      <c r="A166" s="25" t="s">
        <v>299</v>
      </c>
      <c r="B166" s="26" t="s">
        <v>300</v>
      </c>
      <c r="C166" s="27"/>
      <c r="D166" s="27">
        <v>13542.1</v>
      </c>
      <c r="E166" s="27"/>
    </row>
    <row r="167" spans="1:5" ht="66" customHeight="1" x14ac:dyDescent="0.2">
      <c r="A167" s="25" t="s">
        <v>94</v>
      </c>
      <c r="B167" s="26" t="s">
        <v>95</v>
      </c>
      <c r="C167" s="27"/>
      <c r="D167" s="27">
        <v>13542.1</v>
      </c>
      <c r="E167" s="27"/>
    </row>
    <row r="168" spans="1:5" ht="85.5" x14ac:dyDescent="0.2">
      <c r="A168" s="25" t="s">
        <v>342</v>
      </c>
      <c r="B168" s="26" t="s">
        <v>343</v>
      </c>
      <c r="C168" s="27">
        <v>59834.5</v>
      </c>
      <c r="D168" s="27">
        <v>121844.3</v>
      </c>
      <c r="E168" s="27">
        <v>207461.7</v>
      </c>
    </row>
    <row r="169" spans="1:5" ht="99.75" x14ac:dyDescent="0.2">
      <c r="A169" s="25" t="s">
        <v>344</v>
      </c>
      <c r="B169" s="26" t="s">
        <v>167</v>
      </c>
      <c r="C169" s="27">
        <v>59834.5</v>
      </c>
      <c r="D169" s="27">
        <v>121844.3</v>
      </c>
      <c r="E169" s="27">
        <v>207461.7</v>
      </c>
    </row>
    <row r="170" spans="1:5" ht="99.75" x14ac:dyDescent="0.2">
      <c r="A170" s="25" t="s">
        <v>301</v>
      </c>
      <c r="B170" s="26" t="s">
        <v>302</v>
      </c>
      <c r="C170" s="27">
        <v>2692.4</v>
      </c>
      <c r="D170" s="27">
        <v>2225.4</v>
      </c>
      <c r="E170" s="27"/>
    </row>
    <row r="171" spans="1:5" ht="114" x14ac:dyDescent="0.2">
      <c r="A171" s="25" t="s">
        <v>96</v>
      </c>
      <c r="B171" s="26" t="s">
        <v>97</v>
      </c>
      <c r="C171" s="27">
        <v>2692.4</v>
      </c>
      <c r="D171" s="27">
        <v>2225.4</v>
      </c>
      <c r="E171" s="27"/>
    </row>
    <row r="172" spans="1:5" ht="57" x14ac:dyDescent="0.2">
      <c r="A172" s="25" t="s">
        <v>357</v>
      </c>
      <c r="B172" s="26" t="s">
        <v>358</v>
      </c>
      <c r="C172" s="27"/>
      <c r="D172" s="27">
        <v>64588.3</v>
      </c>
      <c r="E172" s="27">
        <v>71270.8</v>
      </c>
    </row>
    <row r="173" spans="1:5" ht="57" x14ac:dyDescent="0.2">
      <c r="A173" s="25" t="s">
        <v>359</v>
      </c>
      <c r="B173" s="26" t="s">
        <v>360</v>
      </c>
      <c r="C173" s="27"/>
      <c r="D173" s="27">
        <v>64588.3</v>
      </c>
      <c r="E173" s="27">
        <v>71270.8</v>
      </c>
    </row>
    <row r="174" spans="1:5" ht="48" customHeight="1" x14ac:dyDescent="0.2">
      <c r="A174" s="25" t="s">
        <v>98</v>
      </c>
      <c r="B174" s="26" t="s">
        <v>99</v>
      </c>
      <c r="C174" s="27">
        <v>16340</v>
      </c>
      <c r="D174" s="27"/>
      <c r="E174" s="27"/>
    </row>
    <row r="175" spans="1:5" ht="57" x14ac:dyDescent="0.2">
      <c r="A175" s="25" t="s">
        <v>303</v>
      </c>
      <c r="B175" s="26" t="s">
        <v>304</v>
      </c>
      <c r="C175" s="27">
        <v>16340</v>
      </c>
      <c r="D175" s="27"/>
      <c r="E175" s="27"/>
    </row>
    <row r="176" spans="1:5" ht="42.75" x14ac:dyDescent="0.2">
      <c r="A176" s="25" t="s">
        <v>100</v>
      </c>
      <c r="B176" s="26" t="s">
        <v>101</v>
      </c>
      <c r="C176" s="27">
        <v>13222.1</v>
      </c>
      <c r="D176" s="27">
        <v>12434.1</v>
      </c>
      <c r="E176" s="27">
        <v>12012.6</v>
      </c>
    </row>
    <row r="177" spans="1:5" ht="28.5" x14ac:dyDescent="0.2">
      <c r="A177" s="25" t="s">
        <v>305</v>
      </c>
      <c r="B177" s="26" t="s">
        <v>306</v>
      </c>
      <c r="C177" s="27">
        <v>346458.6</v>
      </c>
      <c r="D177" s="27">
        <v>329265.40000000002</v>
      </c>
      <c r="E177" s="27">
        <v>332957.5</v>
      </c>
    </row>
    <row r="178" spans="1:5" ht="42.75" x14ac:dyDescent="0.2">
      <c r="A178" s="25" t="s">
        <v>307</v>
      </c>
      <c r="B178" s="26" t="s">
        <v>308</v>
      </c>
      <c r="C178" s="27">
        <v>346458.6</v>
      </c>
      <c r="D178" s="27">
        <v>329265.40000000002</v>
      </c>
      <c r="E178" s="27">
        <v>332957.5</v>
      </c>
    </row>
    <row r="179" spans="1:5" ht="42.75" x14ac:dyDescent="0.2">
      <c r="A179" s="25" t="s">
        <v>102</v>
      </c>
      <c r="B179" s="26" t="s">
        <v>103</v>
      </c>
      <c r="C179" s="27">
        <v>197227</v>
      </c>
      <c r="D179" s="27">
        <v>185975.7</v>
      </c>
      <c r="E179" s="27"/>
    </row>
    <row r="180" spans="1:5" ht="42.75" x14ac:dyDescent="0.2">
      <c r="A180" s="25" t="s">
        <v>349</v>
      </c>
      <c r="B180" s="26" t="s">
        <v>350</v>
      </c>
      <c r="C180" s="27">
        <v>37096.1</v>
      </c>
      <c r="D180" s="27"/>
      <c r="E180" s="27"/>
    </row>
    <row r="181" spans="1:5" ht="42.75" x14ac:dyDescent="0.2">
      <c r="A181" s="25" t="s">
        <v>351</v>
      </c>
      <c r="B181" s="26" t="s">
        <v>352</v>
      </c>
      <c r="C181" s="27">
        <v>37096.1</v>
      </c>
      <c r="D181" s="27"/>
      <c r="E181" s="27"/>
    </row>
    <row r="182" spans="1:5" ht="28.5" x14ac:dyDescent="0.2">
      <c r="A182" s="25" t="s">
        <v>309</v>
      </c>
      <c r="B182" s="26" t="s">
        <v>310</v>
      </c>
      <c r="C182" s="27">
        <v>384568.1</v>
      </c>
      <c r="D182" s="27">
        <v>360468.4</v>
      </c>
      <c r="E182" s="27">
        <v>198243.6</v>
      </c>
    </row>
    <row r="183" spans="1:5" ht="28.5" x14ac:dyDescent="0.2">
      <c r="A183" s="25" t="s">
        <v>104</v>
      </c>
      <c r="B183" s="26" t="s">
        <v>105</v>
      </c>
      <c r="C183" s="27">
        <v>384568.1</v>
      </c>
      <c r="D183" s="27">
        <v>360468.4</v>
      </c>
      <c r="E183" s="27">
        <v>198243.6</v>
      </c>
    </row>
    <row r="184" spans="1:5" ht="71.25" x14ac:dyDescent="0.2">
      <c r="A184" s="25" t="s">
        <v>106</v>
      </c>
      <c r="B184" s="26" t="s">
        <v>311</v>
      </c>
      <c r="C184" s="27">
        <v>125271.7</v>
      </c>
      <c r="D184" s="27">
        <v>125852.9</v>
      </c>
      <c r="E184" s="27">
        <v>127185</v>
      </c>
    </row>
    <row r="185" spans="1:5" ht="28.5" x14ac:dyDescent="0.2">
      <c r="A185" s="25" t="s">
        <v>107</v>
      </c>
      <c r="B185" s="26" t="s">
        <v>108</v>
      </c>
      <c r="C185" s="27">
        <v>25450</v>
      </c>
      <c r="D185" s="27">
        <v>25000</v>
      </c>
      <c r="E185" s="27">
        <v>25000</v>
      </c>
    </row>
    <row r="186" spans="1:5" ht="42.75" x14ac:dyDescent="0.2">
      <c r="A186" s="25" t="s">
        <v>313</v>
      </c>
      <c r="B186" s="26" t="s">
        <v>312</v>
      </c>
      <c r="C186" s="27">
        <v>25450</v>
      </c>
      <c r="D186" s="27">
        <v>25000</v>
      </c>
      <c r="E186" s="27">
        <v>25000</v>
      </c>
    </row>
    <row r="187" spans="1:5" ht="49.5" customHeight="1" x14ac:dyDescent="0.2">
      <c r="A187" s="25" t="s">
        <v>314</v>
      </c>
      <c r="B187" s="26" t="s">
        <v>315</v>
      </c>
      <c r="C187" s="27">
        <v>64534</v>
      </c>
      <c r="D187" s="27"/>
      <c r="E187" s="27"/>
    </row>
    <row r="188" spans="1:5" ht="57" x14ac:dyDescent="0.2">
      <c r="A188" s="25" t="s">
        <v>316</v>
      </c>
      <c r="B188" s="26" t="s">
        <v>317</v>
      </c>
      <c r="C188" s="27">
        <v>64534</v>
      </c>
      <c r="D188" s="27"/>
      <c r="E188" s="27"/>
    </row>
    <row r="189" spans="1:5" ht="18" customHeight="1" x14ac:dyDescent="0.2">
      <c r="A189" s="25" t="s">
        <v>318</v>
      </c>
      <c r="B189" s="26" t="s">
        <v>319</v>
      </c>
      <c r="C189" s="27">
        <v>67555</v>
      </c>
      <c r="D189" s="27"/>
      <c r="E189" s="27"/>
    </row>
    <row r="190" spans="1:5" ht="28.5" x14ac:dyDescent="0.2">
      <c r="A190" s="25" t="s">
        <v>320</v>
      </c>
      <c r="B190" s="26" t="s">
        <v>321</v>
      </c>
      <c r="C190" s="27">
        <v>67555</v>
      </c>
      <c r="D190" s="27"/>
      <c r="E190" s="27"/>
    </row>
    <row r="191" spans="1:5" ht="28.5" x14ac:dyDescent="0.2">
      <c r="A191" s="25" t="s">
        <v>322</v>
      </c>
      <c r="B191" s="26" t="s">
        <v>323</v>
      </c>
      <c r="C191" s="27">
        <v>4829.8999999999996</v>
      </c>
      <c r="D191" s="27"/>
      <c r="E191" s="27"/>
    </row>
    <row r="192" spans="1:5" ht="42.75" x14ac:dyDescent="0.2">
      <c r="A192" s="25" t="s">
        <v>324</v>
      </c>
      <c r="B192" s="26" t="s">
        <v>325</v>
      </c>
      <c r="C192" s="27">
        <v>4829.8999999999996</v>
      </c>
      <c r="D192" s="27"/>
      <c r="E192" s="27"/>
    </row>
    <row r="193" spans="1:5" ht="28.5" x14ac:dyDescent="0.2">
      <c r="A193" s="25" t="s">
        <v>326</v>
      </c>
      <c r="B193" s="26" t="s">
        <v>327</v>
      </c>
      <c r="C193" s="27">
        <v>1588647.8</v>
      </c>
      <c r="D193" s="27">
        <v>663808.30000000005</v>
      </c>
      <c r="E193" s="27"/>
    </row>
    <row r="194" spans="1:5" ht="42.75" x14ac:dyDescent="0.2">
      <c r="A194" s="25" t="s">
        <v>328</v>
      </c>
      <c r="B194" s="26" t="s">
        <v>169</v>
      </c>
      <c r="C194" s="27">
        <v>1588647.8</v>
      </c>
      <c r="D194" s="27">
        <v>663808.30000000005</v>
      </c>
      <c r="E194" s="27"/>
    </row>
    <row r="195" spans="1:5" ht="66.75" customHeight="1" x14ac:dyDescent="0.2">
      <c r="A195" s="25" t="s">
        <v>329</v>
      </c>
      <c r="B195" s="26" t="s">
        <v>330</v>
      </c>
      <c r="C195" s="27">
        <v>39894.800000000003</v>
      </c>
      <c r="D195" s="27">
        <v>40292.6</v>
      </c>
      <c r="E195" s="27">
        <v>65985.899999999994</v>
      </c>
    </row>
    <row r="196" spans="1:5" ht="71.25" x14ac:dyDescent="0.2">
      <c r="A196" s="25" t="s">
        <v>109</v>
      </c>
      <c r="B196" s="26" t="s">
        <v>110</v>
      </c>
      <c r="C196" s="27">
        <v>39894.800000000003</v>
      </c>
      <c r="D196" s="27">
        <v>40292.6</v>
      </c>
      <c r="E196" s="27">
        <v>65985.899999999994</v>
      </c>
    </row>
    <row r="197" spans="1:5" ht="36.75" customHeight="1" x14ac:dyDescent="0.2">
      <c r="A197" s="25" t="s">
        <v>331</v>
      </c>
      <c r="B197" s="26" t="s">
        <v>332</v>
      </c>
      <c r="C197" s="27">
        <v>30960</v>
      </c>
      <c r="D197" s="27">
        <v>37400</v>
      </c>
      <c r="E197" s="27">
        <v>43680</v>
      </c>
    </row>
    <row r="198" spans="1:5" ht="42.75" x14ac:dyDescent="0.2">
      <c r="A198" s="25" t="s">
        <v>333</v>
      </c>
      <c r="B198" s="26" t="s">
        <v>334</v>
      </c>
      <c r="C198" s="27">
        <v>30960</v>
      </c>
      <c r="D198" s="27">
        <v>37400</v>
      </c>
      <c r="E198" s="27">
        <v>43680</v>
      </c>
    </row>
    <row r="199" spans="1:5" s="13" customFormat="1" ht="14.25" x14ac:dyDescent="0.2">
      <c r="A199" s="25" t="s">
        <v>411</v>
      </c>
      <c r="B199" s="26" t="s">
        <v>412</v>
      </c>
      <c r="C199" s="27">
        <f>C200</f>
        <v>210484.00000000003</v>
      </c>
      <c r="D199" s="27">
        <f t="shared" ref="D199:E199" si="1">D200</f>
        <v>192514.8</v>
      </c>
      <c r="E199" s="27">
        <f t="shared" si="1"/>
        <v>667172.30000000005</v>
      </c>
    </row>
    <row r="200" spans="1:5" ht="28.5" x14ac:dyDescent="0.2">
      <c r="A200" s="25" t="s">
        <v>413</v>
      </c>
      <c r="B200" s="26" t="s">
        <v>414</v>
      </c>
      <c r="C200" s="27">
        <f>C201+C202+C203+C204+C205+C206+C207+C208+C209</f>
        <v>210484.00000000003</v>
      </c>
      <c r="D200" s="27">
        <f t="shared" ref="D200:E200" si="2">D201+D202+D203+D204+D205+D206+D207+D208+D209</f>
        <v>192514.8</v>
      </c>
      <c r="E200" s="27">
        <f t="shared" si="2"/>
        <v>667172.30000000005</v>
      </c>
    </row>
    <row r="201" spans="1:5" ht="96.75" customHeight="1" x14ac:dyDescent="0.2">
      <c r="A201" s="25" t="s">
        <v>413</v>
      </c>
      <c r="B201" s="26" t="s">
        <v>415</v>
      </c>
      <c r="C201" s="27"/>
      <c r="D201" s="27"/>
      <c r="E201" s="27">
        <v>20454.2</v>
      </c>
    </row>
    <row r="202" spans="1:5" ht="94.5" customHeight="1" x14ac:dyDescent="0.2">
      <c r="A202" s="25" t="s">
        <v>413</v>
      </c>
      <c r="B202" s="26" t="s">
        <v>416</v>
      </c>
      <c r="C202" s="27">
        <v>70620.3</v>
      </c>
      <c r="D202" s="27">
        <v>69899.7</v>
      </c>
      <c r="E202" s="27"/>
    </row>
    <row r="203" spans="1:5" ht="93" customHeight="1" x14ac:dyDescent="0.2">
      <c r="A203" s="25" t="s">
        <v>413</v>
      </c>
      <c r="B203" s="26" t="s">
        <v>417</v>
      </c>
      <c r="C203" s="27"/>
      <c r="D203" s="27"/>
      <c r="E203" s="27">
        <v>557750</v>
      </c>
    </row>
    <row r="204" spans="1:5" ht="28.5" x14ac:dyDescent="0.2">
      <c r="A204" s="25" t="s">
        <v>413</v>
      </c>
      <c r="B204" s="26" t="s">
        <v>418</v>
      </c>
      <c r="C204" s="27">
        <v>67423.899999999994</v>
      </c>
      <c r="D204" s="27">
        <v>66538.600000000006</v>
      </c>
      <c r="E204" s="27">
        <v>33160.800000000003</v>
      </c>
    </row>
    <row r="205" spans="1:5" ht="57" x14ac:dyDescent="0.2">
      <c r="A205" s="25" t="s">
        <v>413</v>
      </c>
      <c r="B205" s="26" t="s">
        <v>419</v>
      </c>
      <c r="C205" s="27">
        <v>5505.6</v>
      </c>
      <c r="D205" s="27">
        <v>5683.4</v>
      </c>
      <c r="E205" s="27">
        <v>5390.8</v>
      </c>
    </row>
    <row r="206" spans="1:5" ht="99.75" x14ac:dyDescent="0.2">
      <c r="A206" s="25" t="s">
        <v>413</v>
      </c>
      <c r="B206" s="26" t="s">
        <v>420</v>
      </c>
      <c r="C206" s="27">
        <v>9310.5</v>
      </c>
      <c r="D206" s="27">
        <v>9457.1</v>
      </c>
      <c r="E206" s="27">
        <v>9580.5</v>
      </c>
    </row>
    <row r="207" spans="1:5" ht="71.25" x14ac:dyDescent="0.2">
      <c r="A207" s="25" t="s">
        <v>413</v>
      </c>
      <c r="B207" s="26" t="s">
        <v>165</v>
      </c>
      <c r="C207" s="27">
        <v>8600</v>
      </c>
      <c r="D207" s="27">
        <v>8500</v>
      </c>
      <c r="E207" s="27">
        <v>8400</v>
      </c>
    </row>
    <row r="208" spans="1:5" ht="28.5" x14ac:dyDescent="0.2">
      <c r="A208" s="25" t="s">
        <v>413</v>
      </c>
      <c r="B208" s="26" t="s">
        <v>421</v>
      </c>
      <c r="C208" s="27">
        <v>32436</v>
      </c>
      <c r="D208" s="27">
        <v>32436</v>
      </c>
      <c r="E208" s="27">
        <v>32436</v>
      </c>
    </row>
    <row r="209" spans="1:5" ht="57" x14ac:dyDescent="0.2">
      <c r="A209" s="25" t="s">
        <v>413</v>
      </c>
      <c r="B209" s="26" t="s">
        <v>422</v>
      </c>
      <c r="C209" s="27">
        <v>16587.7</v>
      </c>
      <c r="D209" s="27"/>
      <c r="E209" s="27"/>
    </row>
    <row r="210" spans="1:5" ht="28.5" x14ac:dyDescent="0.2">
      <c r="A210" s="22" t="s">
        <v>111</v>
      </c>
      <c r="B210" s="23" t="s">
        <v>112</v>
      </c>
      <c r="C210" s="24">
        <f>C211+C213+C215+C217+C219+C221+C222+C223+C225+C227+C229+C231+C233+C235+C236+C238+C240+C242+C244+C246</f>
        <v>3366307.8999999994</v>
      </c>
      <c r="D210" s="24">
        <f t="shared" ref="D210:E210" si="3">D211+D213+D215+D217+D219+D221+D222+D223+D225+D227+D229+D231+D233+D235+D236+D238+D240+D242+D244+D246</f>
        <v>3439442.1999999993</v>
      </c>
      <c r="E210" s="24">
        <f t="shared" si="3"/>
        <v>3666474.3999999994</v>
      </c>
    </row>
    <row r="211" spans="1:5" ht="42.75" x14ac:dyDescent="0.2">
      <c r="A211" s="25" t="s">
        <v>365</v>
      </c>
      <c r="B211" s="26" t="s">
        <v>366</v>
      </c>
      <c r="C211" s="27">
        <v>41326.400000000001</v>
      </c>
      <c r="D211" s="27">
        <v>13855.3</v>
      </c>
      <c r="E211" s="27">
        <v>62264.2</v>
      </c>
    </row>
    <row r="212" spans="1:5" ht="42.75" x14ac:dyDescent="0.2">
      <c r="A212" s="25" t="s">
        <v>113</v>
      </c>
      <c r="B212" s="26" t="s">
        <v>114</v>
      </c>
      <c r="C212" s="27">
        <v>41326.400000000001</v>
      </c>
      <c r="D212" s="27">
        <v>13855.3</v>
      </c>
      <c r="E212" s="27">
        <v>62264.2</v>
      </c>
    </row>
    <row r="213" spans="1:5" ht="28.5" x14ac:dyDescent="0.2">
      <c r="A213" s="25" t="s">
        <v>367</v>
      </c>
      <c r="B213" s="26" t="s">
        <v>368</v>
      </c>
      <c r="C213" s="27">
        <v>115.4</v>
      </c>
      <c r="D213" s="27">
        <v>1082.5</v>
      </c>
      <c r="E213" s="27">
        <v>1081</v>
      </c>
    </row>
    <row r="214" spans="1:5" ht="28.5" x14ac:dyDescent="0.2">
      <c r="A214" s="25" t="s">
        <v>115</v>
      </c>
      <c r="B214" s="26" t="s">
        <v>116</v>
      </c>
      <c r="C214" s="27">
        <v>115.4</v>
      </c>
      <c r="D214" s="27">
        <v>1082.5</v>
      </c>
      <c r="E214" s="27">
        <v>1081</v>
      </c>
    </row>
    <row r="215" spans="1:5" ht="28.5" x14ac:dyDescent="0.2">
      <c r="A215" s="25" t="s">
        <v>369</v>
      </c>
      <c r="B215" s="26" t="s">
        <v>370</v>
      </c>
      <c r="C215" s="27">
        <v>44886.3</v>
      </c>
      <c r="D215" s="27">
        <v>105198.5</v>
      </c>
      <c r="E215" s="27">
        <v>52620</v>
      </c>
    </row>
    <row r="216" spans="1:5" ht="42.75" x14ac:dyDescent="0.2">
      <c r="A216" s="25" t="s">
        <v>117</v>
      </c>
      <c r="B216" s="26" t="s">
        <v>118</v>
      </c>
      <c r="C216" s="27">
        <v>44886.3</v>
      </c>
      <c r="D216" s="27">
        <v>105198.5</v>
      </c>
      <c r="E216" s="27">
        <v>52620</v>
      </c>
    </row>
    <row r="217" spans="1:5" ht="42.75" x14ac:dyDescent="0.2">
      <c r="A217" s="25" t="s">
        <v>371</v>
      </c>
      <c r="B217" s="26" t="s">
        <v>372</v>
      </c>
      <c r="C217" s="27">
        <v>41183</v>
      </c>
      <c r="D217" s="27">
        <v>45745</v>
      </c>
      <c r="E217" s="27">
        <v>57785.3</v>
      </c>
    </row>
    <row r="218" spans="1:5" ht="57" x14ac:dyDescent="0.2">
      <c r="A218" s="25" t="s">
        <v>119</v>
      </c>
      <c r="B218" s="26" t="s">
        <v>120</v>
      </c>
      <c r="C218" s="27">
        <v>41183</v>
      </c>
      <c r="D218" s="27">
        <v>45745</v>
      </c>
      <c r="E218" s="27">
        <v>57785.3</v>
      </c>
    </row>
    <row r="219" spans="1:5" ht="57" x14ac:dyDescent="0.2">
      <c r="A219" s="25" t="s">
        <v>373</v>
      </c>
      <c r="B219" s="26" t="s">
        <v>374</v>
      </c>
      <c r="C219" s="27">
        <v>1813.7</v>
      </c>
      <c r="D219" s="27">
        <v>124.8</v>
      </c>
      <c r="E219" s="27">
        <v>136.69999999999999</v>
      </c>
    </row>
    <row r="220" spans="1:5" ht="57" x14ac:dyDescent="0.2">
      <c r="A220" s="25" t="s">
        <v>121</v>
      </c>
      <c r="B220" s="26" t="s">
        <v>122</v>
      </c>
      <c r="C220" s="27">
        <v>1813.7</v>
      </c>
      <c r="D220" s="27">
        <v>124.8</v>
      </c>
      <c r="E220" s="27">
        <v>136.69999999999999</v>
      </c>
    </row>
    <row r="221" spans="1:5" ht="42.75" x14ac:dyDescent="0.2">
      <c r="A221" s="25" t="s">
        <v>123</v>
      </c>
      <c r="B221" s="26" t="s">
        <v>124</v>
      </c>
      <c r="C221" s="27">
        <v>4314.8999999999996</v>
      </c>
      <c r="D221" s="27">
        <v>4239.5</v>
      </c>
      <c r="E221" s="27">
        <v>4239.5</v>
      </c>
    </row>
    <row r="222" spans="1:5" ht="42.75" x14ac:dyDescent="0.2">
      <c r="A222" s="25" t="s">
        <v>125</v>
      </c>
      <c r="B222" s="26" t="s">
        <v>126</v>
      </c>
      <c r="C222" s="27">
        <v>421573.7</v>
      </c>
      <c r="D222" s="27">
        <v>440507.6</v>
      </c>
      <c r="E222" s="27">
        <v>458086.3</v>
      </c>
    </row>
    <row r="223" spans="1:5" ht="99.75" x14ac:dyDescent="0.2">
      <c r="A223" s="25" t="s">
        <v>375</v>
      </c>
      <c r="B223" s="26" t="s">
        <v>423</v>
      </c>
      <c r="C223" s="27">
        <v>3661.3</v>
      </c>
      <c r="D223" s="27">
        <v>3826.1</v>
      </c>
      <c r="E223" s="27">
        <v>3990.5</v>
      </c>
    </row>
    <row r="224" spans="1:5" ht="99.75" x14ac:dyDescent="0.2">
      <c r="A224" s="25" t="s">
        <v>127</v>
      </c>
      <c r="B224" s="26" t="s">
        <v>424</v>
      </c>
      <c r="C224" s="27">
        <v>3661.3</v>
      </c>
      <c r="D224" s="27">
        <v>3826.1</v>
      </c>
      <c r="E224" s="27">
        <v>3990.5</v>
      </c>
    </row>
    <row r="225" spans="1:5" ht="57" x14ac:dyDescent="0.2">
      <c r="A225" s="25" t="s">
        <v>376</v>
      </c>
      <c r="B225" s="26" t="s">
        <v>425</v>
      </c>
      <c r="C225" s="27">
        <v>3892.8</v>
      </c>
      <c r="D225" s="27">
        <v>3738.9</v>
      </c>
      <c r="E225" s="27">
        <v>1995.3</v>
      </c>
    </row>
    <row r="226" spans="1:5" ht="57" x14ac:dyDescent="0.2">
      <c r="A226" s="25" t="s">
        <v>128</v>
      </c>
      <c r="B226" s="26" t="s">
        <v>426</v>
      </c>
      <c r="C226" s="27">
        <v>3892.8</v>
      </c>
      <c r="D226" s="27">
        <v>3738.9</v>
      </c>
      <c r="E226" s="27">
        <v>1995.3</v>
      </c>
    </row>
    <row r="227" spans="1:5" ht="64.5" customHeight="1" x14ac:dyDescent="0.2">
      <c r="A227" s="25" t="s">
        <v>377</v>
      </c>
      <c r="B227" s="26" t="s">
        <v>427</v>
      </c>
      <c r="C227" s="27">
        <v>10385.200000000001</v>
      </c>
      <c r="D227" s="27">
        <v>10201.700000000001</v>
      </c>
      <c r="E227" s="27">
        <v>12417.7</v>
      </c>
    </row>
    <row r="228" spans="1:5" ht="71.25" x14ac:dyDescent="0.2">
      <c r="A228" s="25" t="s">
        <v>129</v>
      </c>
      <c r="B228" s="26" t="s">
        <v>428</v>
      </c>
      <c r="C228" s="27">
        <v>10385.200000000001</v>
      </c>
      <c r="D228" s="27">
        <v>10201.700000000001</v>
      </c>
      <c r="E228" s="27">
        <v>12417.7</v>
      </c>
    </row>
    <row r="229" spans="1:5" ht="57" x14ac:dyDescent="0.2">
      <c r="A229" s="25" t="s">
        <v>378</v>
      </c>
      <c r="B229" s="26" t="s">
        <v>379</v>
      </c>
      <c r="C229" s="27">
        <v>166487.6</v>
      </c>
      <c r="D229" s="27">
        <v>173072.2</v>
      </c>
      <c r="E229" s="27">
        <v>179914</v>
      </c>
    </row>
    <row r="230" spans="1:5" ht="71.25" x14ac:dyDescent="0.2">
      <c r="A230" s="25" t="s">
        <v>130</v>
      </c>
      <c r="B230" s="26" t="s">
        <v>131</v>
      </c>
      <c r="C230" s="27">
        <v>166487.6</v>
      </c>
      <c r="D230" s="27">
        <v>173072.2</v>
      </c>
      <c r="E230" s="27">
        <v>179914</v>
      </c>
    </row>
    <row r="231" spans="1:5" ht="81.75" customHeight="1" x14ac:dyDescent="0.2">
      <c r="A231" s="25" t="s">
        <v>132</v>
      </c>
      <c r="B231" s="26" t="s">
        <v>429</v>
      </c>
      <c r="C231" s="27">
        <v>22.3</v>
      </c>
      <c r="D231" s="27">
        <v>23.2</v>
      </c>
      <c r="E231" s="27">
        <v>24.1</v>
      </c>
    </row>
    <row r="232" spans="1:5" ht="99.75" x14ac:dyDescent="0.2">
      <c r="A232" s="25" t="s">
        <v>380</v>
      </c>
      <c r="B232" s="26" t="s">
        <v>430</v>
      </c>
      <c r="C232" s="27">
        <v>22.3</v>
      </c>
      <c r="D232" s="27">
        <v>23.2</v>
      </c>
      <c r="E232" s="27">
        <v>24.1</v>
      </c>
    </row>
    <row r="233" spans="1:5" ht="28.5" x14ac:dyDescent="0.2">
      <c r="A233" s="25" t="s">
        <v>381</v>
      </c>
      <c r="B233" s="26" t="s">
        <v>382</v>
      </c>
      <c r="C233" s="27">
        <v>1462242.7</v>
      </c>
      <c r="D233" s="27">
        <v>1461433.3</v>
      </c>
      <c r="E233" s="27">
        <v>1461179.9</v>
      </c>
    </row>
    <row r="234" spans="1:5" ht="36.75" customHeight="1" x14ac:dyDescent="0.2">
      <c r="A234" s="25" t="s">
        <v>133</v>
      </c>
      <c r="B234" s="26" t="s">
        <v>134</v>
      </c>
      <c r="C234" s="27">
        <v>1462242.7</v>
      </c>
      <c r="D234" s="27">
        <v>1461433.3</v>
      </c>
      <c r="E234" s="27">
        <v>1461179.9</v>
      </c>
    </row>
    <row r="235" spans="1:5" ht="57" x14ac:dyDescent="0.2">
      <c r="A235" s="25" t="s">
        <v>135</v>
      </c>
      <c r="B235" s="26" t="s">
        <v>136</v>
      </c>
      <c r="C235" s="27">
        <v>309650.7</v>
      </c>
      <c r="D235" s="27">
        <v>317403.5</v>
      </c>
      <c r="E235" s="27">
        <v>301520.3</v>
      </c>
    </row>
    <row r="236" spans="1:5" ht="28.5" x14ac:dyDescent="0.2">
      <c r="A236" s="25" t="s">
        <v>137</v>
      </c>
      <c r="B236" s="26" t="s">
        <v>138</v>
      </c>
      <c r="C236" s="27">
        <v>87496.4</v>
      </c>
      <c r="D236" s="27">
        <v>86384.5</v>
      </c>
      <c r="E236" s="27">
        <v>87299.199999999997</v>
      </c>
    </row>
    <row r="237" spans="1:5" ht="42.75" x14ac:dyDescent="0.2">
      <c r="A237" s="25" t="s">
        <v>383</v>
      </c>
      <c r="B237" s="26" t="s">
        <v>384</v>
      </c>
      <c r="C237" s="27">
        <v>87496.4</v>
      </c>
      <c r="D237" s="27">
        <v>86384.5</v>
      </c>
      <c r="E237" s="27">
        <v>87299.199999999997</v>
      </c>
    </row>
    <row r="238" spans="1:5" ht="50.25" customHeight="1" x14ac:dyDescent="0.2">
      <c r="A238" s="25" t="s">
        <v>139</v>
      </c>
      <c r="B238" s="26" t="s">
        <v>140</v>
      </c>
      <c r="C238" s="27">
        <v>25805.3</v>
      </c>
      <c r="D238" s="27">
        <v>26913.4</v>
      </c>
      <c r="E238" s="27">
        <v>37727.800000000003</v>
      </c>
    </row>
    <row r="239" spans="1:5" ht="71.25" x14ac:dyDescent="0.2">
      <c r="A239" s="25" t="s">
        <v>385</v>
      </c>
      <c r="B239" s="26" t="s">
        <v>386</v>
      </c>
      <c r="C239" s="27">
        <v>25805.3</v>
      </c>
      <c r="D239" s="27">
        <v>26913.4</v>
      </c>
      <c r="E239" s="27">
        <v>37727.800000000003</v>
      </c>
    </row>
    <row r="240" spans="1:5" ht="57" x14ac:dyDescent="0.2">
      <c r="A240" s="25" t="s">
        <v>392</v>
      </c>
      <c r="B240" s="26" t="s">
        <v>393</v>
      </c>
      <c r="C240" s="27">
        <v>34154.800000000003</v>
      </c>
      <c r="D240" s="27">
        <v>25416.3</v>
      </c>
      <c r="E240" s="27">
        <v>59481.7</v>
      </c>
    </row>
    <row r="241" spans="1:5" ht="64.5" customHeight="1" x14ac:dyDescent="0.2">
      <c r="A241" s="25" t="s">
        <v>394</v>
      </c>
      <c r="B241" s="26" t="s">
        <v>163</v>
      </c>
      <c r="C241" s="27">
        <v>34154.800000000003</v>
      </c>
      <c r="D241" s="27">
        <v>25416.3</v>
      </c>
      <c r="E241" s="27">
        <v>59481.7</v>
      </c>
    </row>
    <row r="242" spans="1:5" ht="71.25" x14ac:dyDescent="0.2">
      <c r="A242" s="25" t="s">
        <v>141</v>
      </c>
      <c r="B242" s="26" t="s">
        <v>142</v>
      </c>
      <c r="C242" s="27">
        <v>51271.3</v>
      </c>
      <c r="D242" s="27">
        <v>41434.300000000003</v>
      </c>
      <c r="E242" s="27">
        <v>178441.3</v>
      </c>
    </row>
    <row r="243" spans="1:5" ht="71.25" x14ac:dyDescent="0.2">
      <c r="A243" s="25" t="s">
        <v>387</v>
      </c>
      <c r="B243" s="26" t="s">
        <v>388</v>
      </c>
      <c r="C243" s="27">
        <v>51271.3</v>
      </c>
      <c r="D243" s="27">
        <v>41434.300000000003</v>
      </c>
      <c r="E243" s="27">
        <v>178441.3</v>
      </c>
    </row>
    <row r="244" spans="1:5" ht="96.75" customHeight="1" x14ac:dyDescent="0.2">
      <c r="A244" s="25" t="s">
        <v>389</v>
      </c>
      <c r="B244" s="26" t="s">
        <v>390</v>
      </c>
      <c r="C244" s="27">
        <v>505182.2</v>
      </c>
      <c r="D244" s="27">
        <v>522143.4</v>
      </c>
      <c r="E244" s="27">
        <v>543063.80000000005</v>
      </c>
    </row>
    <row r="245" spans="1:5" ht="99.75" x14ac:dyDescent="0.2">
      <c r="A245" s="25" t="s">
        <v>143</v>
      </c>
      <c r="B245" s="26" t="s">
        <v>144</v>
      </c>
      <c r="C245" s="27">
        <v>505182.2</v>
      </c>
      <c r="D245" s="27">
        <v>522143.4</v>
      </c>
      <c r="E245" s="27">
        <v>543063.80000000005</v>
      </c>
    </row>
    <row r="246" spans="1:5" ht="28.5" x14ac:dyDescent="0.2">
      <c r="A246" s="25" t="s">
        <v>145</v>
      </c>
      <c r="B246" s="26" t="s">
        <v>391</v>
      </c>
      <c r="C246" s="27">
        <v>150841.9</v>
      </c>
      <c r="D246" s="27">
        <v>156698.20000000001</v>
      </c>
      <c r="E246" s="27">
        <v>163205.79999999999</v>
      </c>
    </row>
    <row r="247" spans="1:5" ht="14.25" x14ac:dyDescent="0.2">
      <c r="A247" s="22" t="s">
        <v>146</v>
      </c>
      <c r="B247" s="23" t="s">
        <v>147</v>
      </c>
      <c r="C247" s="24">
        <f>C248+C250+C251+C252+C254+C256</f>
        <v>1060349.8999999999</v>
      </c>
      <c r="D247" s="24">
        <f t="shared" ref="D247:E247" si="4">D248+D250+D251+D252+D254+D256</f>
        <v>1064785</v>
      </c>
      <c r="E247" s="24">
        <f t="shared" si="4"/>
        <v>1063752</v>
      </c>
    </row>
    <row r="248" spans="1:5" ht="142.5" x14ac:dyDescent="0.2">
      <c r="A248" s="25" t="s">
        <v>404</v>
      </c>
      <c r="B248" s="26" t="s">
        <v>174</v>
      </c>
      <c r="C248" s="27">
        <v>22580.799999999999</v>
      </c>
      <c r="D248" s="27">
        <v>31390.7</v>
      </c>
      <c r="E248" s="27">
        <v>31373.3</v>
      </c>
    </row>
    <row r="249" spans="1:5" ht="156.75" x14ac:dyDescent="0.2">
      <c r="A249" s="25" t="s">
        <v>405</v>
      </c>
      <c r="B249" s="26" t="s">
        <v>406</v>
      </c>
      <c r="C249" s="27">
        <v>22580.799999999999</v>
      </c>
      <c r="D249" s="27">
        <v>31390.7</v>
      </c>
      <c r="E249" s="27">
        <v>31373.3</v>
      </c>
    </row>
    <row r="250" spans="1:5" ht="57" x14ac:dyDescent="0.2">
      <c r="A250" s="25" t="s">
        <v>148</v>
      </c>
      <c r="B250" s="26" t="s">
        <v>149</v>
      </c>
      <c r="C250" s="27">
        <v>18028.7</v>
      </c>
      <c r="D250" s="27">
        <v>18028.7</v>
      </c>
      <c r="E250" s="27">
        <v>18028.7</v>
      </c>
    </row>
    <row r="251" spans="1:5" ht="63.75" customHeight="1" x14ac:dyDescent="0.2">
      <c r="A251" s="25" t="s">
        <v>150</v>
      </c>
      <c r="B251" s="26" t="s">
        <v>395</v>
      </c>
      <c r="C251" s="27">
        <v>5671.6</v>
      </c>
      <c r="D251" s="27">
        <v>5671.6</v>
      </c>
      <c r="E251" s="27">
        <v>5671.6</v>
      </c>
    </row>
    <row r="252" spans="1:5" ht="42.75" x14ac:dyDescent="0.2">
      <c r="A252" s="25" t="s">
        <v>396</v>
      </c>
      <c r="B252" s="26" t="s">
        <v>397</v>
      </c>
      <c r="C252" s="27">
        <v>99830.3</v>
      </c>
      <c r="D252" s="27">
        <v>99830.3</v>
      </c>
      <c r="E252" s="27">
        <v>99830.3</v>
      </c>
    </row>
    <row r="253" spans="1:5" ht="42.75" x14ac:dyDescent="0.2">
      <c r="A253" s="25" t="s">
        <v>151</v>
      </c>
      <c r="B253" s="26" t="s">
        <v>152</v>
      </c>
      <c r="C253" s="27">
        <v>99830.3</v>
      </c>
      <c r="D253" s="27">
        <v>99830.3</v>
      </c>
      <c r="E253" s="27">
        <v>99830.3</v>
      </c>
    </row>
    <row r="254" spans="1:5" ht="114" x14ac:dyDescent="0.2">
      <c r="A254" s="25" t="s">
        <v>398</v>
      </c>
      <c r="B254" s="26" t="s">
        <v>399</v>
      </c>
      <c r="C254" s="27">
        <v>810260.7</v>
      </c>
      <c r="D254" s="27">
        <v>807760.8</v>
      </c>
      <c r="E254" s="27">
        <v>807760.8</v>
      </c>
    </row>
    <row r="255" spans="1:5" ht="128.25" x14ac:dyDescent="0.2">
      <c r="A255" s="25" t="s">
        <v>400</v>
      </c>
      <c r="B255" s="26" t="s">
        <v>175</v>
      </c>
      <c r="C255" s="27">
        <v>810260.7</v>
      </c>
      <c r="D255" s="27">
        <v>807760.8</v>
      </c>
      <c r="E255" s="27">
        <v>807760.8</v>
      </c>
    </row>
    <row r="256" spans="1:5" ht="128.25" x14ac:dyDescent="0.2">
      <c r="A256" s="25" t="s">
        <v>401</v>
      </c>
      <c r="B256" s="26" t="s">
        <v>402</v>
      </c>
      <c r="C256" s="27">
        <v>103977.8</v>
      </c>
      <c r="D256" s="27">
        <v>102102.9</v>
      </c>
      <c r="E256" s="27">
        <v>101087.3</v>
      </c>
    </row>
    <row r="257" spans="1:5" ht="141.75" customHeight="1" x14ac:dyDescent="0.2">
      <c r="A257" s="25" t="s">
        <v>403</v>
      </c>
      <c r="B257" s="26" t="s">
        <v>176</v>
      </c>
      <c r="C257" s="27">
        <v>103977.8</v>
      </c>
      <c r="D257" s="27">
        <v>102102.9</v>
      </c>
      <c r="E257" s="27">
        <v>101087.3</v>
      </c>
    </row>
    <row r="258" spans="1:5" ht="33.75" customHeight="1" x14ac:dyDescent="0.2">
      <c r="A258" s="22" t="s">
        <v>153</v>
      </c>
      <c r="B258" s="23" t="s">
        <v>408</v>
      </c>
      <c r="C258" s="24">
        <f>C259</f>
        <v>351075.3</v>
      </c>
      <c r="D258" s="24">
        <f t="shared" ref="D258:E258" si="5">D259</f>
        <v>348008.6</v>
      </c>
      <c r="E258" s="24">
        <f t="shared" si="5"/>
        <v>348008.6</v>
      </c>
    </row>
    <row r="259" spans="1:5" ht="36.75" customHeight="1" x14ac:dyDescent="0.2">
      <c r="A259" s="28" t="s">
        <v>154</v>
      </c>
      <c r="B259" s="29" t="s">
        <v>155</v>
      </c>
      <c r="C259" s="30">
        <f>C260</f>
        <v>351075.3</v>
      </c>
      <c r="D259" s="30">
        <f t="shared" ref="D259:E259" si="6">D260</f>
        <v>348008.6</v>
      </c>
      <c r="E259" s="30">
        <f t="shared" si="6"/>
        <v>348008.6</v>
      </c>
    </row>
    <row r="260" spans="1:5" ht="99" customHeight="1" x14ac:dyDescent="0.2">
      <c r="A260" s="31" t="s">
        <v>156</v>
      </c>
      <c r="B260" s="32" t="s">
        <v>407</v>
      </c>
      <c r="C260" s="33">
        <v>351075.3</v>
      </c>
      <c r="D260" s="33">
        <v>348008.6</v>
      </c>
      <c r="E260" s="33">
        <v>348008.6</v>
      </c>
    </row>
    <row r="261" spans="1:5" s="12" customFormat="1" ht="19.5" customHeight="1" x14ac:dyDescent="0.2">
      <c r="A261" s="34"/>
      <c r="B261" s="34" t="s">
        <v>501</v>
      </c>
      <c r="C261" s="35">
        <f>C10+C46</f>
        <v>119539267.07000001</v>
      </c>
      <c r="D261" s="35">
        <f>D10+D46</f>
        <v>122020484.79999997</v>
      </c>
      <c r="E261" s="35">
        <f>E10+E46</f>
        <v>127931209.60000001</v>
      </c>
    </row>
  </sheetData>
  <mergeCells count="7">
    <mergeCell ref="A5:E5"/>
    <mergeCell ref="A6:E6"/>
    <mergeCell ref="A10:A11"/>
    <mergeCell ref="B10:B11"/>
    <mergeCell ref="C10:C11"/>
    <mergeCell ref="D10:D11"/>
    <mergeCell ref="E10:E11"/>
  </mergeCells>
  <pageMargins left="0.78740157480314965" right="0.78740157480314965" top="1.1811023622047245" bottom="0.39370078740157483" header="0.31496062992125984" footer="0.31496062992125984"/>
  <pageSetup paperSize="9" scale="9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Table1</vt:lpstr>
      <vt:lpstr>Table1!Заголовки_для_печати</vt:lpstr>
      <vt:lpstr>Table1!Область_печати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2025-10-28T07:07:40Z</dcterms:modified>
</cp:coreProperties>
</file>